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activeTab="2"/>
  </bookViews>
  <sheets>
    <sheet name="Summary" sheetId="1" r:id="rId1"/>
    <sheet name="Date" sheetId="3" r:id="rId2"/>
    <sheet name="Networking Days" sheetId="7" r:id="rId3"/>
    <sheet name="EDate - EoMONTH" sheetId="5" r:id="rId4"/>
    <sheet name="Even - Odd" sheetId="6" r:id="rId5"/>
  </sheets>
  <definedNames>
    <definedName name="_xlnm._FilterDatabase" localSheetId="2" hidden="1">'Networking Days'!$A$1:$C$1</definedName>
  </definedNames>
  <calcPr calcId="144525"/>
</workbook>
</file>

<file path=xl/sharedStrings.xml><?xml version="1.0" encoding="utf-8"?>
<sst xmlns="http://schemas.openxmlformats.org/spreadsheetml/2006/main" count="322" uniqueCount="307">
  <si>
    <t>Function</t>
  </si>
  <si>
    <t>Tutor Name</t>
  </si>
  <si>
    <t>Shortcuts</t>
  </si>
  <si>
    <t>Basic</t>
  </si>
  <si>
    <t>Mr. Akshay Singh</t>
  </si>
  <si>
    <t>Ctrl+L/Ctrl+T</t>
  </si>
  <si>
    <t>Insert Table</t>
  </si>
  <si>
    <t>Ctrl+'</t>
  </si>
  <si>
    <t>Copy Formula from above Cell</t>
  </si>
  <si>
    <t>Ctrl+O</t>
  </si>
  <si>
    <t>Open Save File</t>
  </si>
  <si>
    <t>Ctrl+P</t>
  </si>
  <si>
    <t xml:space="preserve">Print </t>
  </si>
  <si>
    <t>Ctrl+R</t>
  </si>
  <si>
    <t xml:space="preserve">Fill Right </t>
  </si>
  <si>
    <t>Dealer Code</t>
  </si>
  <si>
    <t>Dealer Name</t>
  </si>
  <si>
    <t xml:space="preserve">Day </t>
  </si>
  <si>
    <t>Month</t>
  </si>
  <si>
    <t>Year</t>
  </si>
  <si>
    <t>Dob</t>
  </si>
  <si>
    <t>Today</t>
  </si>
  <si>
    <t>Day</t>
  </si>
  <si>
    <t>TEXT_Function</t>
  </si>
  <si>
    <t>Now</t>
  </si>
  <si>
    <t>XXXX761</t>
  </si>
  <si>
    <t>Hanuman Singh Rajput</t>
  </si>
  <si>
    <t>XXXX762</t>
  </si>
  <si>
    <t>Khandelwal Spare Parts</t>
  </si>
  <si>
    <t>XXXX763</t>
  </si>
  <si>
    <t>Shri Narsingh Bldg.Material Suppl.</t>
  </si>
  <si>
    <t>XXXX764</t>
  </si>
  <si>
    <t>Shri Mahalaxmi Sales Corporation</t>
  </si>
  <si>
    <t>XXXX765</t>
  </si>
  <si>
    <t>Dhanna Lal Raigar</t>
  </si>
  <si>
    <t>XXXX766</t>
  </si>
  <si>
    <t>Ganga Ram Jat</t>
  </si>
  <si>
    <t>XXXX767</t>
  </si>
  <si>
    <t>Hanuman Traders</t>
  </si>
  <si>
    <t>XXXX768</t>
  </si>
  <si>
    <t>Singodia Building Material</t>
  </si>
  <si>
    <t>XXXX769</t>
  </si>
  <si>
    <t>S. L. Traders</t>
  </si>
  <si>
    <t>XXXX770</t>
  </si>
  <si>
    <t>Manoj Traders</t>
  </si>
  <si>
    <t>XXXX771</t>
  </si>
  <si>
    <t>Madanlal Poonia</t>
  </si>
  <si>
    <t>XXXX772</t>
  </si>
  <si>
    <t>Shree Shyam Traders</t>
  </si>
  <si>
    <t>XXXX773</t>
  </si>
  <si>
    <t>Bagra Building Material</t>
  </si>
  <si>
    <t>XXXX774</t>
  </si>
  <si>
    <t>Tanwar Trading Company</t>
  </si>
  <si>
    <t>XXXX775</t>
  </si>
  <si>
    <t>Adarsh Stone Suppliers</t>
  </si>
  <si>
    <t>XXXX776</t>
  </si>
  <si>
    <t>KUMAWAT CEMENT AGENCY</t>
  </si>
  <si>
    <t>XXXX777</t>
  </si>
  <si>
    <t>SANGITA SALES CORP. &amp; BUILDERS</t>
  </si>
  <si>
    <t>XXXX778</t>
  </si>
  <si>
    <t>MARUDHAR AGENCIES</t>
  </si>
  <si>
    <t>XXXX779</t>
  </si>
  <si>
    <t>Shiv Traders</t>
  </si>
  <si>
    <t>XXXX780</t>
  </si>
  <si>
    <t>GOYAL BUILDING MATERIAL SUPPLIER</t>
  </si>
  <si>
    <t>XXXX781</t>
  </si>
  <si>
    <t>DUSAD TRADERS</t>
  </si>
  <si>
    <t>XXXX782</t>
  </si>
  <si>
    <t>SAINIK TRADING COMPANY</t>
  </si>
  <si>
    <t>XXXX783</t>
  </si>
  <si>
    <t>SAINI TRADING COMPANY</t>
  </si>
  <si>
    <t>XXXX784</t>
  </si>
  <si>
    <t>POOJA BUILDING MATERIAL</t>
  </si>
  <si>
    <t>XXXX785</t>
  </si>
  <si>
    <t>KAMAL STONE</t>
  </si>
  <si>
    <t>XXXX786</t>
  </si>
  <si>
    <t>SHREE OM STONE SUPPLIERS</t>
  </si>
  <si>
    <t>XXXX787</t>
  </si>
  <si>
    <t>OM TRADING COMPANY</t>
  </si>
  <si>
    <t>XXXX788</t>
  </si>
  <si>
    <t>BHAWANA BUILDING MATERIAL SUPP</t>
  </si>
  <si>
    <t>XXXX789</t>
  </si>
  <si>
    <t>B &amp; K CEMENT AGENCY</t>
  </si>
  <si>
    <t>XXXX790</t>
  </si>
  <si>
    <t>KAMLESH STONE SUPPLIERS</t>
  </si>
  <si>
    <t>XXXX791</t>
  </si>
  <si>
    <t>NARAYAN TRADERS</t>
  </si>
  <si>
    <t>XXXX792</t>
  </si>
  <si>
    <t>LAXMI TRADERS</t>
  </si>
  <si>
    <t>XXXX793</t>
  </si>
  <si>
    <t>SAINI BROTHERS</t>
  </si>
  <si>
    <t>XXXX794</t>
  </si>
  <si>
    <t>SHREE RAM BUILDING MATERIAL SU</t>
  </si>
  <si>
    <t>XXXX795</t>
  </si>
  <si>
    <t>SHRI BHAGWATI STONE SUPPLIERS</t>
  </si>
  <si>
    <t>XXXX796</t>
  </si>
  <si>
    <t>R K TRADING COMPNAY</t>
  </si>
  <si>
    <t>XXXX797</t>
  </si>
  <si>
    <t>SANTOSH TRADERS</t>
  </si>
  <si>
    <t>XXXX798</t>
  </si>
  <si>
    <t>VINAYAK BUILDING MATERIAL</t>
  </si>
  <si>
    <t>XXXX799</t>
  </si>
  <si>
    <t>AMAN BUILDING MATERIAL SUPPLIE</t>
  </si>
  <si>
    <t>XXXX800</t>
  </si>
  <si>
    <t>RAJAT CEMENT SUPPLIERS</t>
  </si>
  <si>
    <t>XXXX801</t>
  </si>
  <si>
    <t>MANGAL CONSTRUCTION COMPANY</t>
  </si>
  <si>
    <t>XXXX802</t>
  </si>
  <si>
    <t>RIDDHI SIDDHI &amp; COMPANY</t>
  </si>
  <si>
    <t>XXXX803</t>
  </si>
  <si>
    <t>Shiv Building Material</t>
  </si>
  <si>
    <t>XXXX804</t>
  </si>
  <si>
    <t>SAINI BUILDING MATERIAL SUPPLI</t>
  </si>
  <si>
    <t>XXXX805</t>
  </si>
  <si>
    <t>Shri Shyam Building Material</t>
  </si>
  <si>
    <t>XXXX806</t>
  </si>
  <si>
    <t>SONU TRADERS</t>
  </si>
  <si>
    <t>XXXX807</t>
  </si>
  <si>
    <t>LOKESH SANITARY &amp; BUILDING MAT</t>
  </si>
  <si>
    <t>XXXX808</t>
  </si>
  <si>
    <t>SHYAM TRADING COMPANY</t>
  </si>
  <si>
    <t>XXXX809</t>
  </si>
  <si>
    <t>RAM KARAN BUILD MATERIAL</t>
  </si>
  <si>
    <t>XXXX810</t>
  </si>
  <si>
    <t>SHRI YADAV BUILDING MATERIAL S</t>
  </si>
  <si>
    <t>XXXX811</t>
  </si>
  <si>
    <t>SHRI GURUKRIPA BUILDING MATERI</t>
  </si>
  <si>
    <t>XXXX812</t>
  </si>
  <si>
    <t>SHREE KAILASH STEELS</t>
  </si>
  <si>
    <t>XXXX813</t>
  </si>
  <si>
    <t>SHRI NATH TRADERS</t>
  </si>
  <si>
    <t>XXXX814</t>
  </si>
  <si>
    <t>JAI AMBEY  BUILDING &amp; CONSTRUC</t>
  </si>
  <si>
    <t>XXXX815</t>
  </si>
  <si>
    <t>BHAGWATI BUILDING MATERIAL SUP</t>
  </si>
  <si>
    <t>XXXX816</t>
  </si>
  <si>
    <t>RAJENDRA ENTERPRISES</t>
  </si>
  <si>
    <t>XXXX817</t>
  </si>
  <si>
    <t>SHREE KAUSHIK TRADING COMPANY</t>
  </si>
  <si>
    <t>XXXX818</t>
  </si>
  <si>
    <t>SURESH TRADING COMPANY</t>
  </si>
  <si>
    <t>XXXX819</t>
  </si>
  <si>
    <t>Saini Building Material</t>
  </si>
  <si>
    <t>XXXX820</t>
  </si>
  <si>
    <t>PRADEEP TRADING COMPANY</t>
  </si>
  <si>
    <t>XXXX821</t>
  </si>
  <si>
    <t>SAMRAT TRADING COMAPNY</t>
  </si>
  <si>
    <t>XXXX822</t>
  </si>
  <si>
    <t>RUNDLA HARDWARE AND SAINATARY</t>
  </si>
  <si>
    <t>XXXX823</t>
  </si>
  <si>
    <t>XXXX824</t>
  </si>
  <si>
    <t>KUMAWAT SALES</t>
  </si>
  <si>
    <t>XXXX825</t>
  </si>
  <si>
    <t>RAM CHARAN GUPTA</t>
  </si>
  <si>
    <t>XXXX826</t>
  </si>
  <si>
    <t>BASWALA KHAD BEEJ BHANDAR</t>
  </si>
  <si>
    <t>XXXX827</t>
  </si>
  <si>
    <t>M K STEEL AND DECOR</t>
  </si>
  <si>
    <t>XXXX828</t>
  </si>
  <si>
    <t>MEENA BUILDING MATERIAL</t>
  </si>
  <si>
    <t>XXXX829</t>
  </si>
  <si>
    <t>KHANDAL CONSTRUCTION COMPANY</t>
  </si>
  <si>
    <t>XXXX830</t>
  </si>
  <si>
    <t>RONAK TRADING COMPANY</t>
  </si>
  <si>
    <t>XXXX831</t>
  </si>
  <si>
    <t>SHIV SHAKTI BUILDING MATERIAL</t>
  </si>
  <si>
    <t>XXXX832</t>
  </si>
  <si>
    <t>ASHIRWAD BUILDINGMATERIAL</t>
  </si>
  <si>
    <t>XXXX833</t>
  </si>
  <si>
    <t>Khichi Building Material Supplier</t>
  </si>
  <si>
    <t>XXXX834</t>
  </si>
  <si>
    <t>SHREE RAM BUILDING MATERIAL SUPPLIE</t>
  </si>
  <si>
    <t>XXXX835</t>
  </si>
  <si>
    <t>Ravi Shankar Building material supp</t>
  </si>
  <si>
    <t>XXXX836</t>
  </si>
  <si>
    <t>SHREE BALAJI TRADING COMPANY</t>
  </si>
  <si>
    <t>XXXX837</t>
  </si>
  <si>
    <t>NEERAJ BUILDING MATERIAL SUPPLIERS</t>
  </si>
  <si>
    <t>XXXX838</t>
  </si>
  <si>
    <t>Choudhary Building Material</t>
  </si>
  <si>
    <t>XXXX839</t>
  </si>
  <si>
    <t>RISHABH SALES CORPORATION</t>
  </si>
  <si>
    <t>XXXX840</t>
  </si>
  <si>
    <t>KUMAWAT BUILDING MATERIAL</t>
  </si>
  <si>
    <t>XXXX841</t>
  </si>
  <si>
    <t>SONU BUILDING MATERIAL AND HARDWARE</t>
  </si>
  <si>
    <t>XXXX842</t>
  </si>
  <si>
    <t>CHOUDHARY BUILDING MATERIAL.</t>
  </si>
  <si>
    <t>XXXX843</t>
  </si>
  <si>
    <t>MANOJ TRADING COMPANY</t>
  </si>
  <si>
    <t>XXXX844</t>
  </si>
  <si>
    <t>BALAJI TRADERS.</t>
  </si>
  <si>
    <t>XXXX845</t>
  </si>
  <si>
    <t>BAJRANG TRADERS..</t>
  </si>
  <si>
    <t>XXXX846</t>
  </si>
  <si>
    <t>RADHA LAXMI STONE SUPPLIERS.</t>
  </si>
  <si>
    <t>XXXX847</t>
  </si>
  <si>
    <t>MOHINI BUILDERS.</t>
  </si>
  <si>
    <t>XXXX848</t>
  </si>
  <si>
    <t>HARI BUILDCON</t>
  </si>
  <si>
    <t>XXXX849</t>
  </si>
  <si>
    <t>JAY AMBEY BUILDING &amp; MATERIAL SUPPL</t>
  </si>
  <si>
    <t>XXXX850</t>
  </si>
  <si>
    <t>PREM ENTERPRISES</t>
  </si>
  <si>
    <t>XXXX851</t>
  </si>
  <si>
    <t>DHARA SINGH GURJAR</t>
  </si>
  <si>
    <t>XXXX852</t>
  </si>
  <si>
    <t>I WALL BRICK INDUSTRIES</t>
  </si>
  <si>
    <t>XXXX853</t>
  </si>
  <si>
    <t>SATYAM SALES</t>
  </si>
  <si>
    <t>XXXX854</t>
  </si>
  <si>
    <t>VINAYAK TRADERS.</t>
  </si>
  <si>
    <t>XXXX855</t>
  </si>
  <si>
    <t>SINGOD TRADING COMPANY</t>
  </si>
  <si>
    <t>XXXX856</t>
  </si>
  <si>
    <t>Santosh Traders.</t>
  </si>
  <si>
    <t>XXXX857</t>
  </si>
  <si>
    <t>SHARMA BUILDING MATERIAL SUPPLIERS.</t>
  </si>
  <si>
    <t>XXXX858</t>
  </si>
  <si>
    <t>SHREE GANPATI TRADERS</t>
  </si>
  <si>
    <t>XXXX859</t>
  </si>
  <si>
    <t>KK SUPPLIYERS &amp; CO..</t>
  </si>
  <si>
    <t>Code</t>
  </si>
  <si>
    <t>Name</t>
  </si>
  <si>
    <t>Date of Joining</t>
  </si>
  <si>
    <t>Net Working Days</t>
  </si>
  <si>
    <t>Holidays</t>
  </si>
  <si>
    <t>Date</t>
  </si>
  <si>
    <t>Weekday</t>
  </si>
  <si>
    <t>Ramkhiladi yogi</t>
  </si>
  <si>
    <t>New Year Day</t>
  </si>
  <si>
    <t>Friday</t>
  </si>
  <si>
    <t>Rajendra Prajapat</t>
  </si>
  <si>
    <t>Martin Luther King Junior Day</t>
  </si>
  <si>
    <t>Monday</t>
  </si>
  <si>
    <t>Sanjay Jat</t>
  </si>
  <si>
    <t>President's Day</t>
  </si>
  <si>
    <t>MOHAN LAL</t>
  </si>
  <si>
    <t>Easter</t>
  </si>
  <si>
    <t>Sunday</t>
  </si>
  <si>
    <t>RAJESH --</t>
  </si>
  <si>
    <t>Memorial Day</t>
  </si>
  <si>
    <t>Bhairu --</t>
  </si>
  <si>
    <t>Labor Day</t>
  </si>
  <si>
    <t>Savik --</t>
  </si>
  <si>
    <t>Columbus Day</t>
  </si>
  <si>
    <t>Ram Prasad</t>
  </si>
  <si>
    <t>Veterans Day</t>
  </si>
  <si>
    <t>Thursday</t>
  </si>
  <si>
    <t>Vikramsingh Tanwar</t>
  </si>
  <si>
    <t>Thanksgiving Day</t>
  </si>
  <si>
    <t>Gangaram koli</t>
  </si>
  <si>
    <t>Christmas Day</t>
  </si>
  <si>
    <t>Kaluram --</t>
  </si>
  <si>
    <t>DINESH AGRAWAL</t>
  </si>
  <si>
    <t>KaluRam .</t>
  </si>
  <si>
    <t>goverdhan saini</t>
  </si>
  <si>
    <t>Tejpal Yadav</t>
  </si>
  <si>
    <t>Shiv Narayan</t>
  </si>
  <si>
    <t>Mukeshkumar Meena</t>
  </si>
  <si>
    <t>MUKESH -</t>
  </si>
  <si>
    <t>Ram Kumawat</t>
  </si>
  <si>
    <t>LALA BAIRWA</t>
  </si>
  <si>
    <t>RAMPAL SINGH</t>
  </si>
  <si>
    <t>MANGAL KUMAWAT</t>
  </si>
  <si>
    <t>Babulal ji</t>
  </si>
  <si>
    <t>Rajendra Yadav</t>
  </si>
  <si>
    <t>Sarwan Lal</t>
  </si>
  <si>
    <t>Suresh --</t>
  </si>
  <si>
    <t>Narendra Kuldeep</t>
  </si>
  <si>
    <t>MUKESH KUMAR</t>
  </si>
  <si>
    <t>Hari Bairwa</t>
  </si>
  <si>
    <t>Santosh --</t>
  </si>
  <si>
    <t>PHOOLCHAND SHARMA</t>
  </si>
  <si>
    <t>kailash chand</t>
  </si>
  <si>
    <t>SURESH CHOUDHARY</t>
  </si>
  <si>
    <t>Omprakash --</t>
  </si>
  <si>
    <t>GAJANAND KUMAWAT</t>
  </si>
  <si>
    <t>Krishan Saini</t>
  </si>
  <si>
    <t>Makkhanlal Kumawat</t>
  </si>
  <si>
    <t>Kamal Singh</t>
  </si>
  <si>
    <t>Ramesh Saini</t>
  </si>
  <si>
    <t>Ramesh --</t>
  </si>
  <si>
    <t>RAKESH KUMAWAT</t>
  </si>
  <si>
    <t>JAMIL KHAN</t>
  </si>
  <si>
    <t>FAKIR KHAN</t>
  </si>
  <si>
    <t>Kamlesh Kumawat</t>
  </si>
  <si>
    <t>raju ji</t>
  </si>
  <si>
    <t>madan lal</t>
  </si>
  <si>
    <t>babu saini</t>
  </si>
  <si>
    <t>Mali Yadav</t>
  </si>
  <si>
    <t>C SAINI</t>
  </si>
  <si>
    <t>Tara sharma</t>
  </si>
  <si>
    <t>jitendra Kumawat</t>
  </si>
  <si>
    <t>Random Date</t>
  </si>
  <si>
    <t>EDate</t>
  </si>
  <si>
    <t>Date + (+2 Months)</t>
  </si>
  <si>
    <t>Date + (-2 Months)</t>
  </si>
  <si>
    <t>EoMONTH</t>
  </si>
  <si>
    <t>Start Date</t>
  </si>
  <si>
    <t>Plus</t>
  </si>
  <si>
    <t>End of Month</t>
  </si>
  <si>
    <t>Numbers</t>
  </si>
  <si>
    <t>Even</t>
  </si>
  <si>
    <t>Odd</t>
  </si>
  <si>
    <t>IsEven</t>
  </si>
  <si>
    <t>IsOdd</t>
  </si>
</sst>
</file>

<file path=xl/styles.xml><?xml version="1.0" encoding="utf-8"?>
<styleSheet xmlns="http://schemas.openxmlformats.org/spreadsheetml/2006/main">
  <numFmts count="9">
    <numFmt numFmtId="176" formatCode="_ * #,##0_ ;_ * \-#,##0_ ;_ * &quot;-&quot;_ ;_ @_ "/>
    <numFmt numFmtId="177" formatCode="[$-409]d/mmm/yy;@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dd/mmm/yy"/>
    <numFmt numFmtId="181" formatCode="_ &quot;₹&quot;* #,##0_ ;_ &quot;₹&quot;* \-#,##0_ ;_ &quot;₹&quot;* &quot;-&quot;_ ;_ @_ "/>
    <numFmt numFmtId="182" formatCode="[$-409]dd/mmm/yy;@"/>
    <numFmt numFmtId="183" formatCode="dd/mm/yyyy"/>
    <numFmt numFmtId="184" formatCode="dd/mmm/yyyy\ hh:mm"/>
  </numFmts>
  <fonts count="25">
    <font>
      <sz val="11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sz val="20"/>
      <color theme="1"/>
      <name val="Calibri"/>
      <charset val="134"/>
      <scheme val="minor"/>
    </font>
    <font>
      <u/>
      <sz val="20"/>
      <color theme="10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3" borderId="10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80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177" fontId="0" fillId="0" borderId="1" xfId="0" applyNumberFormat="1" applyBorder="1"/>
    <xf numFmtId="0" fontId="0" fillId="0" borderId="1" xfId="0" applyNumberFormat="1" applyBorder="1"/>
    <xf numFmtId="182" fontId="0" fillId="0" borderId="1" xfId="0" applyNumberFormat="1" applyBorder="1"/>
    <xf numFmtId="0" fontId="0" fillId="0" borderId="0" xfId="0" applyAlignment="1">
      <alignment horizontal="center"/>
    </xf>
    <xf numFmtId="180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77" fontId="3" fillId="0" borderId="1" xfId="0" applyNumberFormat="1" applyFont="1" applyBorder="1" applyAlignment="1">
      <alignment horizontal="center"/>
    </xf>
    <xf numFmtId="0" fontId="3" fillId="0" borderId="0" xfId="0" applyFont="1"/>
    <xf numFmtId="183" fontId="3" fillId="0" borderId="0" xfId="0" applyNumberFormat="1" applyFont="1"/>
    <xf numFmtId="18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84" fontId="3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3"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numFmt numFmtId="177" formatCode="[$-409]d/mmm/yy;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numFmt numFmtId="177" formatCode="[$-409]d/mmm/yy;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numFmt numFmtId="177" formatCode="[$-409]d/mmm/yy;@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le2" displayName="Table2" ref="K1:M11" totalsRowShown="0">
  <autoFilter ref="K1:M11"/>
  <tableColumns count="3">
    <tableColumn id="1" name="Holidays" dataDxfId="0"/>
    <tableColumn id="2" name="Date" dataDxfId="1"/>
    <tableColumn id="3" name="Weekday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E52" totalsRowShown="0">
  <autoFilter ref="A1:E52"/>
  <tableColumns count="5">
    <tableColumn id="1" name="Code" dataDxfId="3"/>
    <tableColumn id="2" name="Name" dataDxfId="4"/>
    <tableColumn id="3" name="Date of Joining" dataDxfId="5"/>
    <tableColumn id="4" name="Today" dataDxfId="6"/>
    <tableColumn id="5" name="Net Working Days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1:F56" totalsRowShown="0">
  <autoFilter ref="B1:F56"/>
  <tableColumns count="5">
    <tableColumn id="1" name="Numbers" dataDxfId="8"/>
    <tableColumn id="2" name="Even" dataDxfId="9"/>
    <tableColumn id="3" name="Odd" dataDxfId="10"/>
    <tableColumn id="4" name="IsEven" dataDxfId="11"/>
    <tableColumn id="5" name="IsOdd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H11"/>
  <sheetViews>
    <sheetView zoomScale="110" zoomScaleNormal="110" topLeftCell="B1" workbookViewId="0">
      <selection activeCell="F4" sqref="F4"/>
    </sheetView>
  </sheetViews>
  <sheetFormatPr defaultColWidth="9" defaultRowHeight="14.4" outlineLevelCol="7"/>
  <cols>
    <col min="3" max="3" width="6.13888888888889" hidden="1" customWidth="1"/>
    <col min="4" max="4" width="32" customWidth="1"/>
    <col min="5" max="5" width="11.287037037037" customWidth="1"/>
    <col min="6" max="6" width="30.712962962963" customWidth="1"/>
    <col min="7" max="7" width="21.287037037037" customWidth="1"/>
    <col min="8" max="8" width="49.4259259259259" customWidth="1"/>
  </cols>
  <sheetData>
    <row r="3" spans="6:6">
      <c r="F3" s="18"/>
    </row>
    <row r="4" ht="25.8" spans="4:8">
      <c r="D4" s="19" t="s">
        <v>0</v>
      </c>
      <c r="E4" s="20"/>
      <c r="F4" s="21" t="s">
        <v>1</v>
      </c>
      <c r="G4" s="19" t="s">
        <v>2</v>
      </c>
      <c r="H4" s="20"/>
    </row>
    <row r="5" ht="25.8" spans="4:8">
      <c r="D5" s="22" t="str">
        <f>HYPERLINK("#'Date'!A1","Date")</f>
        <v>Date</v>
      </c>
      <c r="E5" s="23" t="s">
        <v>3</v>
      </c>
      <c r="F5" s="24" t="s">
        <v>4</v>
      </c>
      <c r="G5" s="23" t="s">
        <v>5</v>
      </c>
      <c r="H5" s="25" t="s">
        <v>6</v>
      </c>
    </row>
    <row r="6" ht="25.8" spans="4:8">
      <c r="D6" s="22" t="str">
        <f>HYPERLINK("#'Networking Days'!A1","Networking Days")</f>
        <v>Networking Days</v>
      </c>
      <c r="E6" s="23" t="s">
        <v>3</v>
      </c>
      <c r="F6" s="26"/>
      <c r="G6" s="23" t="s">
        <v>7</v>
      </c>
      <c r="H6" s="25" t="s">
        <v>8</v>
      </c>
    </row>
    <row r="7" ht="25.8" spans="4:8">
      <c r="D7" s="22" t="str">
        <f>HYPERLINK("#'EDate - EoMONTH'!A1","EDate - EoMONTH")</f>
        <v>EDate - EoMONTH</v>
      </c>
      <c r="E7" s="23" t="s">
        <v>3</v>
      </c>
      <c r="F7" s="26"/>
      <c r="G7" s="23" t="s">
        <v>9</v>
      </c>
      <c r="H7" s="25" t="s">
        <v>10</v>
      </c>
    </row>
    <row r="8" ht="25.8" spans="4:8">
      <c r="D8" s="22" t="str">
        <f>HYPERLINK("#'Even - Odd'!A1","Even - Odd")</f>
        <v>Even - Odd</v>
      </c>
      <c r="E8" s="23" t="s">
        <v>3</v>
      </c>
      <c r="F8" s="26"/>
      <c r="G8" s="23" t="s">
        <v>11</v>
      </c>
      <c r="H8" s="25" t="s">
        <v>12</v>
      </c>
    </row>
    <row r="9" ht="25.8" spans="4:8">
      <c r="D9" s="22" t="str">
        <f>HYPERLINK("#'Even - Odd'!A1","Even - Odd")</f>
        <v>Even - Odd</v>
      </c>
      <c r="E9" s="23" t="s">
        <v>3</v>
      </c>
      <c r="F9" s="27"/>
      <c r="G9" s="23" t="s">
        <v>13</v>
      </c>
      <c r="H9" s="25" t="s">
        <v>14</v>
      </c>
    </row>
    <row r="11" ht="25.8" spans="6:6">
      <c r="F11" s="13"/>
    </row>
  </sheetData>
  <mergeCells count="3">
    <mergeCell ref="D4:E4"/>
    <mergeCell ref="G4:H4"/>
    <mergeCell ref="F5:F9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workbookViewId="0">
      <selection activeCell="C1" sqref="C1"/>
    </sheetView>
  </sheetViews>
  <sheetFormatPr defaultColWidth="9" defaultRowHeight="25.8"/>
  <cols>
    <col min="1" max="1" width="20.712962962963" style="13" customWidth="1"/>
    <col min="2" max="2" width="74.1388888888889" style="13" customWidth="1"/>
    <col min="3" max="3" width="7.28703703703704" style="13" customWidth="1"/>
    <col min="4" max="4" width="12.1388888888889" style="13" customWidth="1"/>
    <col min="5" max="5" width="12.1111111111111" style="13" customWidth="1"/>
    <col min="6" max="6" width="20.712962962963" style="13" customWidth="1"/>
    <col min="7" max="7" width="19.4259259259259" style="13" customWidth="1"/>
    <col min="8" max="10" width="21.287037037037" style="13" customWidth="1"/>
    <col min="11" max="11" width="25.287037037037" style="13" customWidth="1"/>
    <col min="12" max="12" width="33.4259259259259" style="13" customWidth="1"/>
    <col min="13" max="16384" width="9.13888888888889" style="13"/>
  </cols>
  <sheetData>
    <row r="1" spans="1:12">
      <c r="A1" s="9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18</v>
      </c>
      <c r="J1" s="9" t="s">
        <v>19</v>
      </c>
      <c r="K1" s="9" t="s">
        <v>23</v>
      </c>
      <c r="L1" s="9" t="s">
        <v>24</v>
      </c>
    </row>
    <row r="2" spans="1:12">
      <c r="A2" s="11" t="s">
        <v>25</v>
      </c>
      <c r="B2" s="11" t="s">
        <v>26</v>
      </c>
      <c r="C2" s="10">
        <v>2</v>
      </c>
      <c r="D2" s="10">
        <v>8</v>
      </c>
      <c r="E2" s="10">
        <v>1929</v>
      </c>
      <c r="F2" s="14">
        <f>DATE(E2,D2,C2)</f>
        <v>10807</v>
      </c>
      <c r="G2" s="15"/>
      <c r="H2" s="16">
        <f>DAY(F2)</f>
        <v>2</v>
      </c>
      <c r="I2" s="16">
        <f>MONTH(F2)</f>
        <v>8</v>
      </c>
      <c r="J2" s="16">
        <f>YEAR(F2)</f>
        <v>1929</v>
      </c>
      <c r="K2" s="12" t="str">
        <f>TEXT(F2,"DDDD")</f>
        <v>Friday</v>
      </c>
      <c r="L2" s="17">
        <f ca="1">NOW()</f>
        <v>44365.7713078704</v>
      </c>
    </row>
    <row r="3" spans="1:12">
      <c r="A3" s="11" t="s">
        <v>27</v>
      </c>
      <c r="B3" s="11" t="s">
        <v>28</v>
      </c>
      <c r="C3" s="10">
        <v>5</v>
      </c>
      <c r="D3" s="10">
        <v>5</v>
      </c>
      <c r="E3" s="10">
        <v>1932</v>
      </c>
      <c r="F3" s="14">
        <f t="shared" ref="F3:F34" si="0">DATE(E3,D3,C3)</f>
        <v>11814</v>
      </c>
      <c r="G3" s="15"/>
      <c r="H3" s="16">
        <f t="shared" ref="H3:H34" si="1">DAY(F3)</f>
        <v>5</v>
      </c>
      <c r="I3" s="16">
        <f t="shared" ref="I3:I34" si="2">MONTH(F3)</f>
        <v>5</v>
      </c>
      <c r="J3" s="16">
        <f t="shared" ref="J3:J34" si="3">YEAR(F3)</f>
        <v>1932</v>
      </c>
      <c r="K3" s="12" t="str">
        <f t="shared" ref="K3:K34" si="4">TEXT(F3,"DDDD")</f>
        <v>Thursday</v>
      </c>
      <c r="L3" s="17">
        <f ca="1" t="shared" ref="L3:L12" si="5">NOW()</f>
        <v>44365.7713078704</v>
      </c>
    </row>
    <row r="4" spans="1:12">
      <c r="A4" s="11" t="s">
        <v>29</v>
      </c>
      <c r="B4" s="11" t="s">
        <v>30</v>
      </c>
      <c r="C4" s="10">
        <v>16</v>
      </c>
      <c r="D4" s="10">
        <v>1</v>
      </c>
      <c r="E4" s="10">
        <v>1963</v>
      </c>
      <c r="F4" s="14">
        <f t="shared" si="0"/>
        <v>23027</v>
      </c>
      <c r="G4" s="15"/>
      <c r="H4" s="16">
        <f t="shared" si="1"/>
        <v>16</v>
      </c>
      <c r="I4" s="16">
        <f t="shared" si="2"/>
        <v>1</v>
      </c>
      <c r="J4" s="16">
        <f t="shared" si="3"/>
        <v>1963</v>
      </c>
      <c r="K4" s="12" t="str">
        <f t="shared" si="4"/>
        <v>Wednesday</v>
      </c>
      <c r="L4" s="17">
        <f ca="1" t="shared" si="5"/>
        <v>44365.7713078704</v>
      </c>
    </row>
    <row r="5" spans="1:12">
      <c r="A5" s="11" t="s">
        <v>31</v>
      </c>
      <c r="B5" s="11" t="s">
        <v>32</v>
      </c>
      <c r="C5" s="10">
        <v>21</v>
      </c>
      <c r="D5" s="10">
        <v>12</v>
      </c>
      <c r="E5" s="10">
        <v>1965</v>
      </c>
      <c r="F5" s="14">
        <f t="shared" si="0"/>
        <v>24097</v>
      </c>
      <c r="G5" s="15"/>
      <c r="H5" s="16">
        <f t="shared" si="1"/>
        <v>21</v>
      </c>
      <c r="I5" s="16">
        <f t="shared" si="2"/>
        <v>12</v>
      </c>
      <c r="J5" s="16">
        <f t="shared" si="3"/>
        <v>1965</v>
      </c>
      <c r="K5" s="12" t="str">
        <f t="shared" si="4"/>
        <v>Tuesday</v>
      </c>
      <c r="L5" s="17">
        <f ca="1" t="shared" si="5"/>
        <v>44365.7713078704</v>
      </c>
    </row>
    <row r="6" spans="1:12">
      <c r="A6" s="11" t="s">
        <v>33</v>
      </c>
      <c r="B6" s="11" t="s">
        <v>34</v>
      </c>
      <c r="C6" s="10">
        <v>29</v>
      </c>
      <c r="D6" s="10">
        <v>12</v>
      </c>
      <c r="E6" s="10">
        <v>1951</v>
      </c>
      <c r="F6" s="14">
        <f t="shared" si="0"/>
        <v>18991</v>
      </c>
      <c r="G6" s="15"/>
      <c r="H6" s="16">
        <f t="shared" si="1"/>
        <v>29</v>
      </c>
      <c r="I6" s="16">
        <f t="shared" si="2"/>
        <v>12</v>
      </c>
      <c r="J6" s="16">
        <f t="shared" si="3"/>
        <v>1951</v>
      </c>
      <c r="K6" s="12" t="str">
        <f t="shared" si="4"/>
        <v>Saturday</v>
      </c>
      <c r="L6" s="17">
        <f ca="1" t="shared" si="5"/>
        <v>44365.7713078704</v>
      </c>
    </row>
    <row r="7" spans="1:12">
      <c r="A7" s="11" t="s">
        <v>35</v>
      </c>
      <c r="B7" s="11" t="s">
        <v>36</v>
      </c>
      <c r="C7" s="10">
        <v>12</v>
      </c>
      <c r="D7" s="10">
        <v>5</v>
      </c>
      <c r="E7" s="10">
        <v>1892</v>
      </c>
      <c r="F7" s="14">
        <f t="shared" si="0"/>
        <v>691173</v>
      </c>
      <c r="G7" s="15"/>
      <c r="H7" s="16">
        <f t="shared" si="1"/>
        <v>12</v>
      </c>
      <c r="I7" s="16">
        <f t="shared" si="2"/>
        <v>5</v>
      </c>
      <c r="J7" s="16">
        <f t="shared" si="3"/>
        <v>3792</v>
      </c>
      <c r="K7" s="12" t="str">
        <f t="shared" si="4"/>
        <v>Saturday</v>
      </c>
      <c r="L7" s="17">
        <f ca="1" t="shared" si="5"/>
        <v>44365.7713078704</v>
      </c>
    </row>
    <row r="8" spans="1:12">
      <c r="A8" s="11" t="s">
        <v>37</v>
      </c>
      <c r="B8" s="11" t="s">
        <v>38</v>
      </c>
      <c r="C8" s="10">
        <v>26</v>
      </c>
      <c r="D8" s="10">
        <v>4</v>
      </c>
      <c r="E8" s="10">
        <v>1955</v>
      </c>
      <c r="F8" s="14">
        <f t="shared" si="0"/>
        <v>20205</v>
      </c>
      <c r="G8" s="15"/>
      <c r="H8" s="16">
        <f t="shared" si="1"/>
        <v>26</v>
      </c>
      <c r="I8" s="16">
        <f t="shared" si="2"/>
        <v>4</v>
      </c>
      <c r="J8" s="16">
        <f t="shared" si="3"/>
        <v>1955</v>
      </c>
      <c r="K8" s="12" t="str">
        <f t="shared" si="4"/>
        <v>Tuesday</v>
      </c>
      <c r="L8" s="17">
        <f ca="1" t="shared" si="5"/>
        <v>44365.7713078704</v>
      </c>
    </row>
    <row r="9" spans="1:12">
      <c r="A9" s="11" t="s">
        <v>39</v>
      </c>
      <c r="B9" s="11" t="s">
        <v>40</v>
      </c>
      <c r="C9" s="10">
        <v>6</v>
      </c>
      <c r="D9" s="10">
        <v>8</v>
      </c>
      <c r="E9" s="10">
        <v>1970</v>
      </c>
      <c r="F9" s="14">
        <f t="shared" si="0"/>
        <v>25786</v>
      </c>
      <c r="G9" s="15"/>
      <c r="H9" s="16">
        <f t="shared" si="1"/>
        <v>6</v>
      </c>
      <c r="I9" s="16">
        <f t="shared" si="2"/>
        <v>8</v>
      </c>
      <c r="J9" s="16">
        <f t="shared" si="3"/>
        <v>1970</v>
      </c>
      <c r="K9" s="12" t="str">
        <f t="shared" si="4"/>
        <v>Thursday</v>
      </c>
      <c r="L9" s="17">
        <f ca="1" t="shared" si="5"/>
        <v>44365.7713078704</v>
      </c>
    </row>
    <row r="10" spans="1:12">
      <c r="A10" s="11" t="s">
        <v>41</v>
      </c>
      <c r="B10" s="11" t="s">
        <v>42</v>
      </c>
      <c r="C10" s="10">
        <v>30</v>
      </c>
      <c r="D10" s="10">
        <v>6</v>
      </c>
      <c r="E10" s="10">
        <v>1921</v>
      </c>
      <c r="F10" s="14">
        <f t="shared" si="0"/>
        <v>7852</v>
      </c>
      <c r="G10" s="15"/>
      <c r="H10" s="16">
        <f t="shared" si="1"/>
        <v>30</v>
      </c>
      <c r="I10" s="16">
        <f t="shared" si="2"/>
        <v>6</v>
      </c>
      <c r="J10" s="16">
        <f t="shared" si="3"/>
        <v>1921</v>
      </c>
      <c r="K10" s="12" t="str">
        <f t="shared" si="4"/>
        <v>Thursday</v>
      </c>
      <c r="L10" s="17">
        <f ca="1" t="shared" si="5"/>
        <v>44365.7713078704</v>
      </c>
    </row>
    <row r="11" spans="1:12">
      <c r="A11" s="11" t="s">
        <v>43</v>
      </c>
      <c r="B11" s="11" t="s">
        <v>44</v>
      </c>
      <c r="C11" s="10">
        <v>18</v>
      </c>
      <c r="D11" s="10">
        <v>6</v>
      </c>
      <c r="E11" s="10">
        <v>1895</v>
      </c>
      <c r="F11" s="14">
        <f t="shared" si="0"/>
        <v>692305</v>
      </c>
      <c r="G11" s="15"/>
      <c r="H11" s="16">
        <f t="shared" si="1"/>
        <v>18</v>
      </c>
      <c r="I11" s="16">
        <f t="shared" si="2"/>
        <v>6</v>
      </c>
      <c r="J11" s="16">
        <f t="shared" si="3"/>
        <v>3795</v>
      </c>
      <c r="K11" s="12" t="str">
        <f t="shared" si="4"/>
        <v>Thursday</v>
      </c>
      <c r="L11" s="17">
        <f ca="1" t="shared" si="5"/>
        <v>44365.7713078704</v>
      </c>
    </row>
    <row r="12" spans="1:12">
      <c r="A12" s="11" t="s">
        <v>45</v>
      </c>
      <c r="B12" s="11" t="s">
        <v>46</v>
      </c>
      <c r="C12" s="10">
        <v>9</v>
      </c>
      <c r="D12" s="10">
        <v>7</v>
      </c>
      <c r="E12" s="10">
        <v>1941</v>
      </c>
      <c r="F12" s="14">
        <f t="shared" si="0"/>
        <v>15166</v>
      </c>
      <c r="G12" s="15"/>
      <c r="H12" s="16">
        <f t="shared" si="1"/>
        <v>9</v>
      </c>
      <c r="I12" s="16">
        <f t="shared" si="2"/>
        <v>7</v>
      </c>
      <c r="J12" s="16">
        <f t="shared" si="3"/>
        <v>1941</v>
      </c>
      <c r="K12" s="12" t="str">
        <f t="shared" si="4"/>
        <v>Wednesday</v>
      </c>
      <c r="L12" s="17">
        <f ca="1" t="shared" si="5"/>
        <v>44365.7713078704</v>
      </c>
    </row>
    <row r="13" spans="1:12">
      <c r="A13" s="11" t="s">
        <v>47</v>
      </c>
      <c r="B13" s="11" t="s">
        <v>48</v>
      </c>
      <c r="C13" s="10">
        <v>24</v>
      </c>
      <c r="D13" s="10">
        <v>10</v>
      </c>
      <c r="E13" s="10">
        <v>1920</v>
      </c>
      <c r="F13" s="14">
        <f t="shared" si="0"/>
        <v>7603</v>
      </c>
      <c r="G13" s="10"/>
      <c r="H13" s="16">
        <f t="shared" si="1"/>
        <v>24</v>
      </c>
      <c r="I13" s="16">
        <f t="shared" si="2"/>
        <v>10</v>
      </c>
      <c r="J13" s="16">
        <f t="shared" si="3"/>
        <v>1920</v>
      </c>
      <c r="K13" s="12" t="str">
        <f t="shared" si="4"/>
        <v>Sunday</v>
      </c>
      <c r="L13" s="17">
        <f ca="1" t="shared" ref="L13:L22" si="6">NOW()</f>
        <v>44365.7713078704</v>
      </c>
    </row>
    <row r="14" spans="1:12">
      <c r="A14" s="11" t="s">
        <v>49</v>
      </c>
      <c r="B14" s="11" t="s">
        <v>50</v>
      </c>
      <c r="C14" s="10">
        <v>1</v>
      </c>
      <c r="D14" s="10">
        <v>9</v>
      </c>
      <c r="E14" s="10">
        <v>1924</v>
      </c>
      <c r="F14" s="14">
        <f t="shared" si="0"/>
        <v>9011</v>
      </c>
      <c r="G14" s="10"/>
      <c r="H14" s="16">
        <f t="shared" si="1"/>
        <v>1</v>
      </c>
      <c r="I14" s="16">
        <f t="shared" si="2"/>
        <v>9</v>
      </c>
      <c r="J14" s="16">
        <f t="shared" si="3"/>
        <v>1924</v>
      </c>
      <c r="K14" s="12" t="str">
        <f t="shared" si="4"/>
        <v>Monday</v>
      </c>
      <c r="L14" s="17">
        <f ca="1" t="shared" si="6"/>
        <v>44365.7713078704</v>
      </c>
    </row>
    <row r="15" spans="1:12">
      <c r="A15" s="11" t="s">
        <v>51</v>
      </c>
      <c r="B15" s="11" t="s">
        <v>52</v>
      </c>
      <c r="C15" s="10">
        <v>19</v>
      </c>
      <c r="D15" s="10">
        <v>1</v>
      </c>
      <c r="E15" s="10">
        <v>1937</v>
      </c>
      <c r="F15" s="14">
        <f t="shared" si="0"/>
        <v>13534</v>
      </c>
      <c r="G15" s="10"/>
      <c r="H15" s="16">
        <f t="shared" si="1"/>
        <v>19</v>
      </c>
      <c r="I15" s="16">
        <f t="shared" si="2"/>
        <v>1</v>
      </c>
      <c r="J15" s="16">
        <f t="shared" si="3"/>
        <v>1937</v>
      </c>
      <c r="K15" s="12" t="str">
        <f t="shared" si="4"/>
        <v>Tuesday</v>
      </c>
      <c r="L15" s="17">
        <f ca="1" t="shared" si="6"/>
        <v>44365.7713078704</v>
      </c>
    </row>
    <row r="16" spans="1:12">
      <c r="A16" s="11" t="s">
        <v>53</v>
      </c>
      <c r="B16" s="11" t="s">
        <v>54</v>
      </c>
      <c r="C16" s="10">
        <v>24</v>
      </c>
      <c r="D16" s="10">
        <v>3</v>
      </c>
      <c r="E16" s="10">
        <v>1995</v>
      </c>
      <c r="F16" s="14">
        <f t="shared" si="0"/>
        <v>34782</v>
      </c>
      <c r="G16" s="10"/>
      <c r="H16" s="16">
        <f t="shared" si="1"/>
        <v>24</v>
      </c>
      <c r="I16" s="16">
        <f t="shared" si="2"/>
        <v>3</v>
      </c>
      <c r="J16" s="16">
        <f t="shared" si="3"/>
        <v>1995</v>
      </c>
      <c r="K16" s="12" t="str">
        <f t="shared" si="4"/>
        <v>Friday</v>
      </c>
      <c r="L16" s="17">
        <f ca="1" t="shared" si="6"/>
        <v>44365.7713078704</v>
      </c>
    </row>
    <row r="17" spans="1:12">
      <c r="A17" s="11" t="s">
        <v>55</v>
      </c>
      <c r="B17" s="11" t="s">
        <v>56</v>
      </c>
      <c r="C17" s="10">
        <v>14</v>
      </c>
      <c r="D17" s="10">
        <v>7</v>
      </c>
      <c r="E17" s="10">
        <v>1877</v>
      </c>
      <c r="F17" s="14">
        <f t="shared" si="0"/>
        <v>685757</v>
      </c>
      <c r="G17" s="10"/>
      <c r="H17" s="16">
        <f t="shared" si="1"/>
        <v>14</v>
      </c>
      <c r="I17" s="16">
        <f t="shared" si="2"/>
        <v>7</v>
      </c>
      <c r="J17" s="16">
        <f t="shared" si="3"/>
        <v>3777</v>
      </c>
      <c r="K17" s="12" t="str">
        <f t="shared" si="4"/>
        <v>Monday</v>
      </c>
      <c r="L17" s="17">
        <f ca="1" t="shared" si="6"/>
        <v>44365.7713078704</v>
      </c>
    </row>
    <row r="18" spans="1:12">
      <c r="A18" s="11" t="s">
        <v>57</v>
      </c>
      <c r="B18" s="11" t="s">
        <v>58</v>
      </c>
      <c r="C18" s="10">
        <v>23</v>
      </c>
      <c r="D18" s="10">
        <v>2</v>
      </c>
      <c r="E18" s="10">
        <v>1951</v>
      </c>
      <c r="F18" s="14">
        <f t="shared" si="0"/>
        <v>18682</v>
      </c>
      <c r="G18" s="10"/>
      <c r="H18" s="16">
        <f t="shared" si="1"/>
        <v>23</v>
      </c>
      <c r="I18" s="16">
        <f t="shared" si="2"/>
        <v>2</v>
      </c>
      <c r="J18" s="16">
        <f t="shared" si="3"/>
        <v>1951</v>
      </c>
      <c r="K18" s="12" t="str">
        <f t="shared" si="4"/>
        <v>Friday</v>
      </c>
      <c r="L18" s="17">
        <f ca="1" t="shared" si="6"/>
        <v>44365.7713078704</v>
      </c>
    </row>
    <row r="19" spans="1:12">
      <c r="A19" s="11" t="s">
        <v>59</v>
      </c>
      <c r="B19" s="11" t="s">
        <v>60</v>
      </c>
      <c r="C19" s="10">
        <v>13</v>
      </c>
      <c r="D19" s="10">
        <v>3</v>
      </c>
      <c r="E19" s="10">
        <v>1918</v>
      </c>
      <c r="F19" s="14">
        <f t="shared" si="0"/>
        <v>6647</v>
      </c>
      <c r="G19" s="10"/>
      <c r="H19" s="16">
        <f t="shared" si="1"/>
        <v>13</v>
      </c>
      <c r="I19" s="16">
        <f t="shared" si="2"/>
        <v>3</v>
      </c>
      <c r="J19" s="16">
        <f t="shared" si="3"/>
        <v>1918</v>
      </c>
      <c r="K19" s="12" t="str">
        <f t="shared" si="4"/>
        <v>Wednesday</v>
      </c>
      <c r="L19" s="17">
        <f ca="1" t="shared" si="6"/>
        <v>44365.7713078704</v>
      </c>
    </row>
    <row r="20" spans="1:12">
      <c r="A20" s="11" t="s">
        <v>61</v>
      </c>
      <c r="B20" s="11" t="s">
        <v>62</v>
      </c>
      <c r="C20" s="10">
        <v>26</v>
      </c>
      <c r="D20" s="10">
        <v>3</v>
      </c>
      <c r="E20" s="10">
        <v>1894</v>
      </c>
      <c r="F20" s="14">
        <f t="shared" si="0"/>
        <v>691856</v>
      </c>
      <c r="G20" s="10"/>
      <c r="H20" s="16">
        <f t="shared" si="1"/>
        <v>26</v>
      </c>
      <c r="I20" s="16">
        <f t="shared" si="2"/>
        <v>3</v>
      </c>
      <c r="J20" s="16">
        <f t="shared" si="3"/>
        <v>3794</v>
      </c>
      <c r="K20" s="12" t="str">
        <f t="shared" si="4"/>
        <v>Wednesday</v>
      </c>
      <c r="L20" s="17">
        <f ca="1" t="shared" si="6"/>
        <v>44365.7713078704</v>
      </c>
    </row>
    <row r="21" spans="1:12">
      <c r="A21" s="11" t="s">
        <v>63</v>
      </c>
      <c r="B21" s="11" t="s">
        <v>64</v>
      </c>
      <c r="C21" s="10">
        <v>6</v>
      </c>
      <c r="D21" s="10">
        <v>4</v>
      </c>
      <c r="E21" s="10">
        <v>1911</v>
      </c>
      <c r="F21" s="14">
        <f t="shared" si="0"/>
        <v>4114</v>
      </c>
      <c r="G21" s="10"/>
      <c r="H21" s="16">
        <f t="shared" si="1"/>
        <v>6</v>
      </c>
      <c r="I21" s="16">
        <f t="shared" si="2"/>
        <v>4</v>
      </c>
      <c r="J21" s="16">
        <f t="shared" si="3"/>
        <v>1911</v>
      </c>
      <c r="K21" s="12" t="str">
        <f t="shared" si="4"/>
        <v>Thursday</v>
      </c>
      <c r="L21" s="17">
        <f ca="1" t="shared" si="6"/>
        <v>44365.7713078704</v>
      </c>
    </row>
    <row r="22" spans="1:12">
      <c r="A22" s="11" t="s">
        <v>65</v>
      </c>
      <c r="B22" s="11" t="s">
        <v>66</v>
      </c>
      <c r="C22" s="10">
        <v>20</v>
      </c>
      <c r="D22" s="10">
        <v>11</v>
      </c>
      <c r="E22" s="10">
        <v>2007</v>
      </c>
      <c r="F22" s="14">
        <f t="shared" si="0"/>
        <v>39406</v>
      </c>
      <c r="G22" s="10"/>
      <c r="H22" s="16">
        <f t="shared" si="1"/>
        <v>20</v>
      </c>
      <c r="I22" s="16">
        <f t="shared" si="2"/>
        <v>11</v>
      </c>
      <c r="J22" s="16">
        <f t="shared" si="3"/>
        <v>2007</v>
      </c>
      <c r="K22" s="12" t="str">
        <f t="shared" si="4"/>
        <v>Tuesday</v>
      </c>
      <c r="L22" s="17">
        <f ca="1" t="shared" si="6"/>
        <v>44365.7713078704</v>
      </c>
    </row>
    <row r="23" spans="1:12">
      <c r="A23" s="11" t="s">
        <v>67</v>
      </c>
      <c r="B23" s="11" t="s">
        <v>68</v>
      </c>
      <c r="C23" s="10">
        <v>15</v>
      </c>
      <c r="D23" s="10">
        <v>1</v>
      </c>
      <c r="E23" s="10">
        <v>2015</v>
      </c>
      <c r="F23" s="14">
        <f t="shared" si="0"/>
        <v>42019</v>
      </c>
      <c r="G23" s="10"/>
      <c r="H23" s="16">
        <f t="shared" si="1"/>
        <v>15</v>
      </c>
      <c r="I23" s="16">
        <f t="shared" si="2"/>
        <v>1</v>
      </c>
      <c r="J23" s="16">
        <f t="shared" si="3"/>
        <v>2015</v>
      </c>
      <c r="K23" s="12" t="str">
        <f t="shared" si="4"/>
        <v>Thursday</v>
      </c>
      <c r="L23" s="17">
        <f ca="1" t="shared" ref="L23:L32" si="7">NOW()</f>
        <v>44365.7713078704</v>
      </c>
    </row>
    <row r="24" spans="1:12">
      <c r="A24" s="11" t="s">
        <v>69</v>
      </c>
      <c r="B24" s="11" t="s">
        <v>70</v>
      </c>
      <c r="C24" s="10">
        <v>28</v>
      </c>
      <c r="D24" s="10">
        <v>11</v>
      </c>
      <c r="E24" s="10">
        <v>1910</v>
      </c>
      <c r="F24" s="14">
        <f t="shared" si="0"/>
        <v>3985</v>
      </c>
      <c r="G24" s="10"/>
      <c r="H24" s="16">
        <f t="shared" si="1"/>
        <v>28</v>
      </c>
      <c r="I24" s="16">
        <f t="shared" si="2"/>
        <v>11</v>
      </c>
      <c r="J24" s="16">
        <f t="shared" si="3"/>
        <v>1910</v>
      </c>
      <c r="K24" s="12" t="str">
        <f t="shared" si="4"/>
        <v>Monday</v>
      </c>
      <c r="L24" s="17">
        <f ca="1" t="shared" si="7"/>
        <v>44365.7713078704</v>
      </c>
    </row>
    <row r="25" spans="1:12">
      <c r="A25" s="11" t="s">
        <v>71</v>
      </c>
      <c r="B25" s="11" t="s">
        <v>72</v>
      </c>
      <c r="C25" s="10">
        <v>19</v>
      </c>
      <c r="D25" s="10">
        <v>3</v>
      </c>
      <c r="E25" s="10">
        <v>2011</v>
      </c>
      <c r="F25" s="14">
        <f t="shared" si="0"/>
        <v>40621</v>
      </c>
      <c r="G25" s="10"/>
      <c r="H25" s="16">
        <f t="shared" si="1"/>
        <v>19</v>
      </c>
      <c r="I25" s="16">
        <f t="shared" si="2"/>
        <v>3</v>
      </c>
      <c r="J25" s="16">
        <f t="shared" si="3"/>
        <v>2011</v>
      </c>
      <c r="K25" s="12" t="str">
        <f t="shared" si="4"/>
        <v>Saturday</v>
      </c>
      <c r="L25" s="17">
        <f ca="1" t="shared" si="7"/>
        <v>44365.7713078704</v>
      </c>
    </row>
    <row r="26" spans="1:12">
      <c r="A26" s="11" t="s">
        <v>73</v>
      </c>
      <c r="B26" s="11" t="s">
        <v>74</v>
      </c>
      <c r="C26" s="10">
        <v>24</v>
      </c>
      <c r="D26" s="10">
        <v>12</v>
      </c>
      <c r="E26" s="10">
        <v>1940</v>
      </c>
      <c r="F26" s="14">
        <f t="shared" si="0"/>
        <v>14969</v>
      </c>
      <c r="G26" s="10"/>
      <c r="H26" s="16">
        <f t="shared" si="1"/>
        <v>24</v>
      </c>
      <c r="I26" s="16">
        <f t="shared" si="2"/>
        <v>12</v>
      </c>
      <c r="J26" s="16">
        <f t="shared" si="3"/>
        <v>1940</v>
      </c>
      <c r="K26" s="12" t="str">
        <f t="shared" si="4"/>
        <v>Tuesday</v>
      </c>
      <c r="L26" s="17">
        <f ca="1" t="shared" si="7"/>
        <v>44365.7713078704</v>
      </c>
    </row>
    <row r="27" spans="1:12">
      <c r="A27" s="11" t="s">
        <v>75</v>
      </c>
      <c r="B27" s="11" t="s">
        <v>76</v>
      </c>
      <c r="C27" s="10">
        <v>12</v>
      </c>
      <c r="D27" s="10">
        <v>1</v>
      </c>
      <c r="E27" s="10">
        <v>1935</v>
      </c>
      <c r="F27" s="14">
        <f t="shared" si="0"/>
        <v>12796</v>
      </c>
      <c r="G27" s="10"/>
      <c r="H27" s="16">
        <f t="shared" si="1"/>
        <v>12</v>
      </c>
      <c r="I27" s="16">
        <f t="shared" si="2"/>
        <v>1</v>
      </c>
      <c r="J27" s="16">
        <f t="shared" si="3"/>
        <v>1935</v>
      </c>
      <c r="K27" s="12" t="str">
        <f t="shared" si="4"/>
        <v>Saturday</v>
      </c>
      <c r="L27" s="17">
        <f ca="1" t="shared" si="7"/>
        <v>44365.7713078704</v>
      </c>
    </row>
    <row r="28" spans="1:12">
      <c r="A28" s="11" t="s">
        <v>77</v>
      </c>
      <c r="B28" s="11" t="s">
        <v>78</v>
      </c>
      <c r="C28" s="10">
        <v>4</v>
      </c>
      <c r="D28" s="10">
        <v>1</v>
      </c>
      <c r="E28" s="10">
        <v>1985</v>
      </c>
      <c r="F28" s="14">
        <f t="shared" si="0"/>
        <v>31051</v>
      </c>
      <c r="G28" s="10"/>
      <c r="H28" s="16">
        <f t="shared" si="1"/>
        <v>4</v>
      </c>
      <c r="I28" s="16">
        <f t="shared" si="2"/>
        <v>1</v>
      </c>
      <c r="J28" s="16">
        <f t="shared" si="3"/>
        <v>1985</v>
      </c>
      <c r="K28" s="12" t="str">
        <f t="shared" si="4"/>
        <v>Friday</v>
      </c>
      <c r="L28" s="17">
        <f ca="1" t="shared" si="7"/>
        <v>44365.7713078704</v>
      </c>
    </row>
    <row r="29" spans="1:12">
      <c r="A29" s="11" t="s">
        <v>79</v>
      </c>
      <c r="B29" s="11" t="s">
        <v>80</v>
      </c>
      <c r="C29" s="10">
        <v>21</v>
      </c>
      <c r="D29" s="10">
        <v>6</v>
      </c>
      <c r="E29" s="10">
        <v>1966</v>
      </c>
      <c r="F29" s="14">
        <f t="shared" si="0"/>
        <v>24279</v>
      </c>
      <c r="G29" s="10"/>
      <c r="H29" s="16">
        <f t="shared" si="1"/>
        <v>21</v>
      </c>
      <c r="I29" s="16">
        <f t="shared" si="2"/>
        <v>6</v>
      </c>
      <c r="J29" s="16">
        <f t="shared" si="3"/>
        <v>1966</v>
      </c>
      <c r="K29" s="12" t="str">
        <f t="shared" si="4"/>
        <v>Tuesday</v>
      </c>
      <c r="L29" s="17">
        <f ca="1" t="shared" si="7"/>
        <v>44365.7713078704</v>
      </c>
    </row>
    <row r="30" spans="1:12">
      <c r="A30" s="11" t="s">
        <v>81</v>
      </c>
      <c r="B30" s="11" t="s">
        <v>82</v>
      </c>
      <c r="C30" s="10">
        <v>21</v>
      </c>
      <c r="D30" s="10">
        <v>9</v>
      </c>
      <c r="E30" s="10">
        <v>1968</v>
      </c>
      <c r="F30" s="14">
        <f t="shared" si="0"/>
        <v>25102</v>
      </c>
      <c r="G30" s="10"/>
      <c r="H30" s="16">
        <f t="shared" si="1"/>
        <v>21</v>
      </c>
      <c r="I30" s="16">
        <f t="shared" si="2"/>
        <v>9</v>
      </c>
      <c r="J30" s="16">
        <f t="shared" si="3"/>
        <v>1968</v>
      </c>
      <c r="K30" s="12" t="str">
        <f t="shared" si="4"/>
        <v>Saturday</v>
      </c>
      <c r="L30" s="17">
        <f ca="1" t="shared" si="7"/>
        <v>44365.7713078704</v>
      </c>
    </row>
    <row r="31" spans="1:12">
      <c r="A31" s="11" t="s">
        <v>83</v>
      </c>
      <c r="B31" s="11" t="s">
        <v>84</v>
      </c>
      <c r="C31" s="10">
        <v>18</v>
      </c>
      <c r="D31" s="10">
        <v>5</v>
      </c>
      <c r="E31" s="10">
        <v>1920</v>
      </c>
      <c r="F31" s="14">
        <f t="shared" si="0"/>
        <v>7444</v>
      </c>
      <c r="G31" s="10"/>
      <c r="H31" s="16">
        <f t="shared" si="1"/>
        <v>18</v>
      </c>
      <c r="I31" s="16">
        <f t="shared" si="2"/>
        <v>5</v>
      </c>
      <c r="J31" s="16">
        <f t="shared" si="3"/>
        <v>1920</v>
      </c>
      <c r="K31" s="12" t="str">
        <f t="shared" si="4"/>
        <v>Tuesday</v>
      </c>
      <c r="L31" s="17">
        <f ca="1" t="shared" si="7"/>
        <v>44365.7713078704</v>
      </c>
    </row>
    <row r="32" spans="1:12">
      <c r="A32" s="11" t="s">
        <v>85</v>
      </c>
      <c r="B32" s="11" t="s">
        <v>86</v>
      </c>
      <c r="C32" s="10">
        <v>24</v>
      </c>
      <c r="D32" s="10">
        <v>7</v>
      </c>
      <c r="E32" s="10">
        <v>1885</v>
      </c>
      <c r="F32" s="14">
        <f t="shared" si="0"/>
        <v>688689</v>
      </c>
      <c r="G32" s="10"/>
      <c r="H32" s="16">
        <f t="shared" si="1"/>
        <v>24</v>
      </c>
      <c r="I32" s="16">
        <f t="shared" si="2"/>
        <v>7</v>
      </c>
      <c r="J32" s="16">
        <f t="shared" si="3"/>
        <v>3785</v>
      </c>
      <c r="K32" s="12" t="str">
        <f t="shared" si="4"/>
        <v>Sunday</v>
      </c>
      <c r="L32" s="17">
        <f ca="1" t="shared" si="7"/>
        <v>44365.7713078704</v>
      </c>
    </row>
    <row r="33" spans="1:12">
      <c r="A33" s="11" t="s">
        <v>87</v>
      </c>
      <c r="B33" s="11" t="s">
        <v>88</v>
      </c>
      <c r="C33" s="10">
        <v>28</v>
      </c>
      <c r="D33" s="10">
        <v>10</v>
      </c>
      <c r="E33" s="10">
        <v>2014</v>
      </c>
      <c r="F33" s="14">
        <f t="shared" si="0"/>
        <v>41940</v>
      </c>
      <c r="G33" s="10"/>
      <c r="H33" s="16">
        <f t="shared" si="1"/>
        <v>28</v>
      </c>
      <c r="I33" s="16">
        <f t="shared" si="2"/>
        <v>10</v>
      </c>
      <c r="J33" s="16">
        <f t="shared" si="3"/>
        <v>2014</v>
      </c>
      <c r="K33" s="12" t="str">
        <f t="shared" si="4"/>
        <v>Tuesday</v>
      </c>
      <c r="L33" s="17">
        <f ca="1" t="shared" ref="L33:L42" si="8">NOW()</f>
        <v>44365.7713078704</v>
      </c>
    </row>
    <row r="34" spans="1:12">
      <c r="A34" s="11" t="s">
        <v>89</v>
      </c>
      <c r="B34" s="11" t="s">
        <v>90</v>
      </c>
      <c r="C34" s="10">
        <v>30</v>
      </c>
      <c r="D34" s="10">
        <v>6</v>
      </c>
      <c r="E34" s="10">
        <v>1999</v>
      </c>
      <c r="F34" s="14">
        <f t="shared" si="0"/>
        <v>36341</v>
      </c>
      <c r="G34" s="10"/>
      <c r="H34" s="16">
        <f t="shared" si="1"/>
        <v>30</v>
      </c>
      <c r="I34" s="16">
        <f t="shared" si="2"/>
        <v>6</v>
      </c>
      <c r="J34" s="16">
        <f t="shared" si="3"/>
        <v>1999</v>
      </c>
      <c r="K34" s="12" t="str">
        <f t="shared" si="4"/>
        <v>Wednesday</v>
      </c>
      <c r="L34" s="17">
        <f ca="1" t="shared" si="8"/>
        <v>44365.7713078704</v>
      </c>
    </row>
    <row r="35" spans="1:12">
      <c r="A35" s="11" t="s">
        <v>91</v>
      </c>
      <c r="B35" s="11" t="s">
        <v>92</v>
      </c>
      <c r="C35" s="10">
        <v>6</v>
      </c>
      <c r="D35" s="10">
        <v>10</v>
      </c>
      <c r="E35" s="10">
        <v>1892</v>
      </c>
      <c r="F35" s="14">
        <f t="shared" ref="F35:F66" si="9">DATE(E35,D35,C35)</f>
        <v>691320</v>
      </c>
      <c r="G35" s="10"/>
      <c r="H35" s="16">
        <f t="shared" ref="H35:H66" si="10">DAY(F35)</f>
        <v>6</v>
      </c>
      <c r="I35" s="16">
        <f t="shared" ref="I35:I66" si="11">MONTH(F35)</f>
        <v>10</v>
      </c>
      <c r="J35" s="16">
        <f t="shared" ref="J35:J66" si="12">YEAR(F35)</f>
        <v>3792</v>
      </c>
      <c r="K35" s="12" t="str">
        <f t="shared" ref="K35:K66" si="13">TEXT(F35,"DDDD")</f>
        <v>Saturday</v>
      </c>
      <c r="L35" s="17">
        <f ca="1" t="shared" si="8"/>
        <v>44365.7713078704</v>
      </c>
    </row>
    <row r="36" spans="1:12">
      <c r="A36" s="11" t="s">
        <v>93</v>
      </c>
      <c r="B36" s="11" t="s">
        <v>94</v>
      </c>
      <c r="C36" s="10">
        <v>18</v>
      </c>
      <c r="D36" s="10">
        <v>5</v>
      </c>
      <c r="E36" s="10">
        <v>1990</v>
      </c>
      <c r="F36" s="14">
        <f t="shared" si="9"/>
        <v>33011</v>
      </c>
      <c r="G36" s="10"/>
      <c r="H36" s="16">
        <f t="shared" si="10"/>
        <v>18</v>
      </c>
      <c r="I36" s="16">
        <f t="shared" si="11"/>
        <v>5</v>
      </c>
      <c r="J36" s="16">
        <f t="shared" si="12"/>
        <v>1990</v>
      </c>
      <c r="K36" s="12" t="str">
        <f t="shared" si="13"/>
        <v>Friday</v>
      </c>
      <c r="L36" s="17">
        <f ca="1" t="shared" si="8"/>
        <v>44365.7713078704</v>
      </c>
    </row>
    <row r="37" spans="1:12">
      <c r="A37" s="11" t="s">
        <v>95</v>
      </c>
      <c r="B37" s="11" t="s">
        <v>96</v>
      </c>
      <c r="C37" s="10">
        <v>23</v>
      </c>
      <c r="D37" s="10">
        <v>8</v>
      </c>
      <c r="E37" s="10">
        <v>1912</v>
      </c>
      <c r="F37" s="14">
        <f t="shared" si="9"/>
        <v>4619</v>
      </c>
      <c r="G37" s="10"/>
      <c r="H37" s="16">
        <f t="shared" si="10"/>
        <v>23</v>
      </c>
      <c r="I37" s="16">
        <f t="shared" si="11"/>
        <v>8</v>
      </c>
      <c r="J37" s="16">
        <f t="shared" si="12"/>
        <v>1912</v>
      </c>
      <c r="K37" s="12" t="str">
        <f t="shared" si="13"/>
        <v>Friday</v>
      </c>
      <c r="L37" s="17">
        <f ca="1" t="shared" si="8"/>
        <v>44365.7713078704</v>
      </c>
    </row>
    <row r="38" spans="1:12">
      <c r="A38" s="11" t="s">
        <v>97</v>
      </c>
      <c r="B38" s="11" t="s">
        <v>98</v>
      </c>
      <c r="C38" s="10">
        <v>17</v>
      </c>
      <c r="D38" s="10">
        <v>3</v>
      </c>
      <c r="E38" s="10">
        <v>2011</v>
      </c>
      <c r="F38" s="14">
        <f t="shared" si="9"/>
        <v>40619</v>
      </c>
      <c r="G38" s="10"/>
      <c r="H38" s="16">
        <f t="shared" si="10"/>
        <v>17</v>
      </c>
      <c r="I38" s="16">
        <f t="shared" si="11"/>
        <v>3</v>
      </c>
      <c r="J38" s="16">
        <f t="shared" si="12"/>
        <v>2011</v>
      </c>
      <c r="K38" s="12" t="str">
        <f t="shared" si="13"/>
        <v>Thursday</v>
      </c>
      <c r="L38" s="17">
        <f ca="1" t="shared" si="8"/>
        <v>44365.7713078704</v>
      </c>
    </row>
    <row r="39" spans="1:12">
      <c r="A39" s="11" t="s">
        <v>99</v>
      </c>
      <c r="B39" s="11" t="s">
        <v>100</v>
      </c>
      <c r="C39" s="10">
        <v>2</v>
      </c>
      <c r="D39" s="10">
        <v>3</v>
      </c>
      <c r="E39" s="10">
        <v>1983</v>
      </c>
      <c r="F39" s="14">
        <f t="shared" si="9"/>
        <v>30377</v>
      </c>
      <c r="G39" s="10"/>
      <c r="H39" s="16">
        <f t="shared" si="10"/>
        <v>2</v>
      </c>
      <c r="I39" s="16">
        <f t="shared" si="11"/>
        <v>3</v>
      </c>
      <c r="J39" s="16">
        <f t="shared" si="12"/>
        <v>1983</v>
      </c>
      <c r="K39" s="12" t="str">
        <f t="shared" si="13"/>
        <v>Wednesday</v>
      </c>
      <c r="L39" s="17">
        <f ca="1" t="shared" si="8"/>
        <v>44365.7713078704</v>
      </c>
    </row>
    <row r="40" spans="1:12">
      <c r="A40" s="11" t="s">
        <v>101</v>
      </c>
      <c r="B40" s="11" t="s">
        <v>102</v>
      </c>
      <c r="C40" s="10">
        <v>4</v>
      </c>
      <c r="D40" s="10">
        <v>2</v>
      </c>
      <c r="E40" s="10">
        <v>1967</v>
      </c>
      <c r="F40" s="14">
        <f t="shared" si="9"/>
        <v>24507</v>
      </c>
      <c r="G40" s="10"/>
      <c r="H40" s="16">
        <f t="shared" si="10"/>
        <v>4</v>
      </c>
      <c r="I40" s="16">
        <f t="shared" si="11"/>
        <v>2</v>
      </c>
      <c r="J40" s="16">
        <f t="shared" si="12"/>
        <v>1967</v>
      </c>
      <c r="K40" s="12" t="str">
        <f t="shared" si="13"/>
        <v>Saturday</v>
      </c>
      <c r="L40" s="17">
        <f ca="1" t="shared" si="8"/>
        <v>44365.7713078704</v>
      </c>
    </row>
    <row r="41" spans="1:12">
      <c r="A41" s="11" t="s">
        <v>103</v>
      </c>
      <c r="B41" s="11" t="s">
        <v>104</v>
      </c>
      <c r="C41" s="10">
        <v>5</v>
      </c>
      <c r="D41" s="10">
        <v>9</v>
      </c>
      <c r="E41" s="10">
        <v>1878</v>
      </c>
      <c r="F41" s="14">
        <f t="shared" si="9"/>
        <v>686175</v>
      </c>
      <c r="G41" s="10"/>
      <c r="H41" s="16">
        <f t="shared" si="10"/>
        <v>5</v>
      </c>
      <c r="I41" s="16">
        <f t="shared" si="11"/>
        <v>9</v>
      </c>
      <c r="J41" s="16">
        <f t="shared" si="12"/>
        <v>3778</v>
      </c>
      <c r="K41" s="12" t="str">
        <f t="shared" si="13"/>
        <v>Saturday</v>
      </c>
      <c r="L41" s="17">
        <f ca="1" t="shared" si="8"/>
        <v>44365.7713078704</v>
      </c>
    </row>
    <row r="42" spans="1:12">
      <c r="A42" s="11" t="s">
        <v>105</v>
      </c>
      <c r="B42" s="11" t="s">
        <v>106</v>
      </c>
      <c r="C42" s="10">
        <v>14</v>
      </c>
      <c r="D42" s="10">
        <v>9</v>
      </c>
      <c r="E42" s="10">
        <v>1884</v>
      </c>
      <c r="F42" s="14">
        <f t="shared" si="9"/>
        <v>688376</v>
      </c>
      <c r="G42" s="10"/>
      <c r="H42" s="16">
        <f t="shared" si="10"/>
        <v>14</v>
      </c>
      <c r="I42" s="16">
        <f t="shared" si="11"/>
        <v>9</v>
      </c>
      <c r="J42" s="16">
        <f t="shared" si="12"/>
        <v>3784</v>
      </c>
      <c r="K42" s="12" t="str">
        <f t="shared" si="13"/>
        <v>Tuesday</v>
      </c>
      <c r="L42" s="17">
        <f ca="1" t="shared" si="8"/>
        <v>44365.7713078704</v>
      </c>
    </row>
    <row r="43" spans="1:12">
      <c r="A43" s="11" t="s">
        <v>107</v>
      </c>
      <c r="B43" s="11" t="s">
        <v>108</v>
      </c>
      <c r="C43" s="10">
        <v>11</v>
      </c>
      <c r="D43" s="10">
        <v>3</v>
      </c>
      <c r="E43" s="10">
        <v>1939</v>
      </c>
      <c r="F43" s="14">
        <f t="shared" si="9"/>
        <v>14315</v>
      </c>
      <c r="G43" s="10"/>
      <c r="H43" s="16">
        <f t="shared" si="10"/>
        <v>11</v>
      </c>
      <c r="I43" s="16">
        <f t="shared" si="11"/>
        <v>3</v>
      </c>
      <c r="J43" s="16">
        <f t="shared" si="12"/>
        <v>1939</v>
      </c>
      <c r="K43" s="12" t="str">
        <f t="shared" si="13"/>
        <v>Saturday</v>
      </c>
      <c r="L43" s="17">
        <f ca="1" t="shared" ref="L43:L52" si="14">NOW()</f>
        <v>44365.7713078704</v>
      </c>
    </row>
    <row r="44" spans="1:12">
      <c r="A44" s="11" t="s">
        <v>109</v>
      </c>
      <c r="B44" s="11" t="s">
        <v>110</v>
      </c>
      <c r="C44" s="10">
        <v>23</v>
      </c>
      <c r="D44" s="10">
        <v>12</v>
      </c>
      <c r="E44" s="10">
        <v>2012</v>
      </c>
      <c r="F44" s="14">
        <f t="shared" si="9"/>
        <v>41266</v>
      </c>
      <c r="G44" s="10"/>
      <c r="H44" s="16">
        <f t="shared" si="10"/>
        <v>23</v>
      </c>
      <c r="I44" s="16">
        <f t="shared" si="11"/>
        <v>12</v>
      </c>
      <c r="J44" s="16">
        <f t="shared" si="12"/>
        <v>2012</v>
      </c>
      <c r="K44" s="12" t="str">
        <f t="shared" si="13"/>
        <v>Sunday</v>
      </c>
      <c r="L44" s="17">
        <f ca="1" t="shared" si="14"/>
        <v>44365.7713078704</v>
      </c>
    </row>
    <row r="45" spans="1:12">
      <c r="A45" s="11" t="s">
        <v>111</v>
      </c>
      <c r="B45" s="11" t="s">
        <v>112</v>
      </c>
      <c r="C45" s="10">
        <v>15</v>
      </c>
      <c r="D45" s="10">
        <v>3</v>
      </c>
      <c r="E45" s="10">
        <v>1921</v>
      </c>
      <c r="F45" s="14">
        <f t="shared" si="9"/>
        <v>7745</v>
      </c>
      <c r="G45" s="10"/>
      <c r="H45" s="16">
        <f t="shared" si="10"/>
        <v>15</v>
      </c>
      <c r="I45" s="16">
        <f t="shared" si="11"/>
        <v>3</v>
      </c>
      <c r="J45" s="16">
        <f t="shared" si="12"/>
        <v>1921</v>
      </c>
      <c r="K45" s="12" t="str">
        <f t="shared" si="13"/>
        <v>Tuesday</v>
      </c>
      <c r="L45" s="17">
        <f ca="1" t="shared" si="14"/>
        <v>44365.7713078704</v>
      </c>
    </row>
    <row r="46" spans="1:12">
      <c r="A46" s="11" t="s">
        <v>113</v>
      </c>
      <c r="B46" s="11" t="s">
        <v>114</v>
      </c>
      <c r="C46" s="10">
        <v>2</v>
      </c>
      <c r="D46" s="10">
        <v>4</v>
      </c>
      <c r="E46" s="10">
        <v>1933</v>
      </c>
      <c r="F46" s="14">
        <f t="shared" si="9"/>
        <v>12146</v>
      </c>
      <c r="G46" s="10"/>
      <c r="H46" s="16">
        <f t="shared" si="10"/>
        <v>2</v>
      </c>
      <c r="I46" s="16">
        <f t="shared" si="11"/>
        <v>4</v>
      </c>
      <c r="J46" s="16">
        <f t="shared" si="12"/>
        <v>1933</v>
      </c>
      <c r="K46" s="12" t="str">
        <f t="shared" si="13"/>
        <v>Sunday</v>
      </c>
      <c r="L46" s="17">
        <f ca="1" t="shared" si="14"/>
        <v>44365.7713078704</v>
      </c>
    </row>
    <row r="47" spans="1:12">
      <c r="A47" s="11" t="s">
        <v>115</v>
      </c>
      <c r="B47" s="11" t="s">
        <v>116</v>
      </c>
      <c r="C47" s="10">
        <v>30</v>
      </c>
      <c r="D47" s="10">
        <v>3</v>
      </c>
      <c r="E47" s="10">
        <v>1892</v>
      </c>
      <c r="F47" s="14">
        <f t="shared" si="9"/>
        <v>691130</v>
      </c>
      <c r="G47" s="10"/>
      <c r="H47" s="16">
        <f t="shared" si="10"/>
        <v>30</v>
      </c>
      <c r="I47" s="16">
        <f t="shared" si="11"/>
        <v>3</v>
      </c>
      <c r="J47" s="16">
        <f t="shared" si="12"/>
        <v>3792</v>
      </c>
      <c r="K47" s="12" t="str">
        <f t="shared" si="13"/>
        <v>Friday</v>
      </c>
      <c r="L47" s="17">
        <f ca="1" t="shared" si="14"/>
        <v>44365.7713078704</v>
      </c>
    </row>
    <row r="48" spans="1:12">
      <c r="A48" s="11" t="s">
        <v>117</v>
      </c>
      <c r="B48" s="11" t="s">
        <v>118</v>
      </c>
      <c r="C48" s="10">
        <v>5</v>
      </c>
      <c r="D48" s="10">
        <v>7</v>
      </c>
      <c r="E48" s="10">
        <v>1966</v>
      </c>
      <c r="F48" s="14">
        <f t="shared" si="9"/>
        <v>24293</v>
      </c>
      <c r="G48" s="10"/>
      <c r="H48" s="16">
        <f t="shared" si="10"/>
        <v>5</v>
      </c>
      <c r="I48" s="16">
        <f t="shared" si="11"/>
        <v>7</v>
      </c>
      <c r="J48" s="16">
        <f t="shared" si="12"/>
        <v>1966</v>
      </c>
      <c r="K48" s="12" t="str">
        <f t="shared" si="13"/>
        <v>Tuesday</v>
      </c>
      <c r="L48" s="17">
        <f ca="1" t="shared" si="14"/>
        <v>44365.7713078704</v>
      </c>
    </row>
    <row r="49" spans="1:12">
      <c r="A49" s="11" t="s">
        <v>119</v>
      </c>
      <c r="B49" s="11" t="s">
        <v>120</v>
      </c>
      <c r="C49" s="10">
        <v>7</v>
      </c>
      <c r="D49" s="10">
        <v>6</v>
      </c>
      <c r="E49" s="10">
        <v>1987</v>
      </c>
      <c r="F49" s="14">
        <f t="shared" si="9"/>
        <v>31935</v>
      </c>
      <c r="G49" s="10"/>
      <c r="H49" s="16">
        <f t="shared" si="10"/>
        <v>7</v>
      </c>
      <c r="I49" s="16">
        <f t="shared" si="11"/>
        <v>6</v>
      </c>
      <c r="J49" s="16">
        <f t="shared" si="12"/>
        <v>1987</v>
      </c>
      <c r="K49" s="12" t="str">
        <f t="shared" si="13"/>
        <v>Sunday</v>
      </c>
      <c r="L49" s="17">
        <f ca="1" t="shared" si="14"/>
        <v>44365.7713078704</v>
      </c>
    </row>
    <row r="50" spans="1:12">
      <c r="A50" s="11" t="s">
        <v>121</v>
      </c>
      <c r="B50" s="11" t="s">
        <v>122</v>
      </c>
      <c r="C50" s="10">
        <v>26</v>
      </c>
      <c r="D50" s="10">
        <v>7</v>
      </c>
      <c r="E50" s="10">
        <v>1894</v>
      </c>
      <c r="F50" s="14">
        <f t="shared" si="9"/>
        <v>691978</v>
      </c>
      <c r="G50" s="10"/>
      <c r="H50" s="16">
        <f t="shared" si="10"/>
        <v>26</v>
      </c>
      <c r="I50" s="16">
        <f t="shared" si="11"/>
        <v>7</v>
      </c>
      <c r="J50" s="16">
        <f t="shared" si="12"/>
        <v>3794</v>
      </c>
      <c r="K50" s="12" t="str">
        <f t="shared" si="13"/>
        <v>Saturday</v>
      </c>
      <c r="L50" s="17">
        <f ca="1" t="shared" si="14"/>
        <v>44365.7713078704</v>
      </c>
    </row>
    <row r="51" spans="1:12">
      <c r="A51" s="11" t="s">
        <v>123</v>
      </c>
      <c r="B51" s="11" t="s">
        <v>124</v>
      </c>
      <c r="C51" s="10">
        <v>9</v>
      </c>
      <c r="D51" s="10">
        <v>10</v>
      </c>
      <c r="E51" s="10">
        <v>1928</v>
      </c>
      <c r="F51" s="14">
        <f t="shared" si="9"/>
        <v>10510</v>
      </c>
      <c r="G51" s="10"/>
      <c r="H51" s="16">
        <f t="shared" si="10"/>
        <v>9</v>
      </c>
      <c r="I51" s="16">
        <f t="shared" si="11"/>
        <v>10</v>
      </c>
      <c r="J51" s="16">
        <f t="shared" si="12"/>
        <v>1928</v>
      </c>
      <c r="K51" s="12" t="str">
        <f t="shared" si="13"/>
        <v>Tuesday</v>
      </c>
      <c r="L51" s="17">
        <f ca="1" t="shared" si="14"/>
        <v>44365.7713078704</v>
      </c>
    </row>
    <row r="52" spans="1:12">
      <c r="A52" s="11" t="s">
        <v>125</v>
      </c>
      <c r="B52" s="11" t="s">
        <v>126</v>
      </c>
      <c r="C52" s="10">
        <v>13</v>
      </c>
      <c r="D52" s="10">
        <v>1</v>
      </c>
      <c r="E52" s="10">
        <v>1900</v>
      </c>
      <c r="F52" s="14">
        <f t="shared" si="9"/>
        <v>13</v>
      </c>
      <c r="G52" s="10"/>
      <c r="H52" s="16">
        <f t="shared" si="10"/>
        <v>13</v>
      </c>
      <c r="I52" s="16">
        <f t="shared" si="11"/>
        <v>1</v>
      </c>
      <c r="J52" s="16">
        <f t="shared" si="12"/>
        <v>1900</v>
      </c>
      <c r="K52" s="12" t="str">
        <f t="shared" si="13"/>
        <v>Friday</v>
      </c>
      <c r="L52" s="17">
        <f ca="1" t="shared" si="14"/>
        <v>44365.7713078704</v>
      </c>
    </row>
    <row r="53" spans="1:12">
      <c r="A53" s="11" t="s">
        <v>127</v>
      </c>
      <c r="B53" s="11" t="s">
        <v>128</v>
      </c>
      <c r="C53" s="10">
        <v>26</v>
      </c>
      <c r="D53" s="10">
        <v>4</v>
      </c>
      <c r="E53" s="10">
        <v>1917</v>
      </c>
      <c r="F53" s="14">
        <f t="shared" si="9"/>
        <v>6326</v>
      </c>
      <c r="G53" s="10"/>
      <c r="H53" s="16">
        <f t="shared" si="10"/>
        <v>26</v>
      </c>
      <c r="I53" s="16">
        <f t="shared" si="11"/>
        <v>4</v>
      </c>
      <c r="J53" s="16">
        <f t="shared" si="12"/>
        <v>1917</v>
      </c>
      <c r="K53" s="12" t="str">
        <f t="shared" si="13"/>
        <v>Thursday</v>
      </c>
      <c r="L53" s="17">
        <f ca="1" t="shared" ref="L53:L62" si="15">NOW()</f>
        <v>44365.7713078704</v>
      </c>
    </row>
    <row r="54" spans="1:12">
      <c r="A54" s="11" t="s">
        <v>129</v>
      </c>
      <c r="B54" s="11" t="s">
        <v>130</v>
      </c>
      <c r="C54" s="10">
        <v>29</v>
      </c>
      <c r="D54" s="10">
        <v>6</v>
      </c>
      <c r="E54" s="10">
        <v>2018</v>
      </c>
      <c r="F54" s="14">
        <f t="shared" si="9"/>
        <v>43280</v>
      </c>
      <c r="G54" s="10"/>
      <c r="H54" s="16">
        <f t="shared" si="10"/>
        <v>29</v>
      </c>
      <c r="I54" s="16">
        <f t="shared" si="11"/>
        <v>6</v>
      </c>
      <c r="J54" s="16">
        <f t="shared" si="12"/>
        <v>2018</v>
      </c>
      <c r="K54" s="12" t="str">
        <f t="shared" si="13"/>
        <v>Friday</v>
      </c>
      <c r="L54" s="17">
        <f ca="1" t="shared" si="15"/>
        <v>44365.7713078704</v>
      </c>
    </row>
    <row r="55" spans="1:12">
      <c r="A55" s="11" t="s">
        <v>131</v>
      </c>
      <c r="B55" s="11" t="s">
        <v>132</v>
      </c>
      <c r="C55" s="10">
        <v>22</v>
      </c>
      <c r="D55" s="10">
        <v>6</v>
      </c>
      <c r="E55" s="10">
        <v>1894</v>
      </c>
      <c r="F55" s="14">
        <f t="shared" si="9"/>
        <v>691944</v>
      </c>
      <c r="G55" s="10"/>
      <c r="H55" s="16">
        <f t="shared" si="10"/>
        <v>22</v>
      </c>
      <c r="I55" s="16">
        <f t="shared" si="11"/>
        <v>6</v>
      </c>
      <c r="J55" s="16">
        <f t="shared" si="12"/>
        <v>3794</v>
      </c>
      <c r="K55" s="12" t="str">
        <f t="shared" si="13"/>
        <v>Sunday</v>
      </c>
      <c r="L55" s="17">
        <f ca="1" t="shared" si="15"/>
        <v>44365.7713078704</v>
      </c>
    </row>
    <row r="56" spans="1:12">
      <c r="A56" s="11" t="s">
        <v>133</v>
      </c>
      <c r="B56" s="11" t="s">
        <v>134</v>
      </c>
      <c r="C56" s="10">
        <v>23</v>
      </c>
      <c r="D56" s="10">
        <v>11</v>
      </c>
      <c r="E56" s="10">
        <v>1899</v>
      </c>
      <c r="F56" s="14">
        <f t="shared" si="9"/>
        <v>693924</v>
      </c>
      <c r="G56" s="10"/>
      <c r="H56" s="16">
        <f t="shared" si="10"/>
        <v>23</v>
      </c>
      <c r="I56" s="16">
        <f t="shared" si="11"/>
        <v>11</v>
      </c>
      <c r="J56" s="16">
        <f t="shared" si="12"/>
        <v>3799</v>
      </c>
      <c r="K56" s="12" t="str">
        <f t="shared" si="13"/>
        <v>Saturday</v>
      </c>
      <c r="L56" s="17">
        <f ca="1" t="shared" si="15"/>
        <v>44365.7713078704</v>
      </c>
    </row>
    <row r="57" spans="1:12">
      <c r="A57" s="11" t="s">
        <v>135</v>
      </c>
      <c r="B57" s="11" t="s">
        <v>136</v>
      </c>
      <c r="C57" s="10">
        <v>9</v>
      </c>
      <c r="D57" s="10">
        <v>2</v>
      </c>
      <c r="E57" s="10">
        <v>1918</v>
      </c>
      <c r="F57" s="14">
        <f t="shared" si="9"/>
        <v>6615</v>
      </c>
      <c r="G57" s="10"/>
      <c r="H57" s="16">
        <f t="shared" si="10"/>
        <v>9</v>
      </c>
      <c r="I57" s="16">
        <f t="shared" si="11"/>
        <v>2</v>
      </c>
      <c r="J57" s="16">
        <f t="shared" si="12"/>
        <v>1918</v>
      </c>
      <c r="K57" s="12" t="str">
        <f t="shared" si="13"/>
        <v>Saturday</v>
      </c>
      <c r="L57" s="17">
        <f ca="1" t="shared" si="15"/>
        <v>44365.7713078704</v>
      </c>
    </row>
    <row r="58" spans="1:12">
      <c r="A58" s="11" t="s">
        <v>137</v>
      </c>
      <c r="B58" s="11" t="s">
        <v>138</v>
      </c>
      <c r="C58" s="10">
        <v>14</v>
      </c>
      <c r="D58" s="10">
        <v>10</v>
      </c>
      <c r="E58" s="10">
        <v>1921</v>
      </c>
      <c r="F58" s="14">
        <f t="shared" si="9"/>
        <v>7958</v>
      </c>
      <c r="G58" s="10"/>
      <c r="H58" s="16">
        <f t="shared" si="10"/>
        <v>14</v>
      </c>
      <c r="I58" s="16">
        <f t="shared" si="11"/>
        <v>10</v>
      </c>
      <c r="J58" s="16">
        <f t="shared" si="12"/>
        <v>1921</v>
      </c>
      <c r="K58" s="12" t="str">
        <f t="shared" si="13"/>
        <v>Friday</v>
      </c>
      <c r="L58" s="17">
        <f ca="1" t="shared" si="15"/>
        <v>44365.7713078704</v>
      </c>
    </row>
    <row r="59" spans="1:12">
      <c r="A59" s="11" t="s">
        <v>139</v>
      </c>
      <c r="B59" s="11" t="s">
        <v>140</v>
      </c>
      <c r="C59" s="10">
        <v>17</v>
      </c>
      <c r="D59" s="10">
        <v>2</v>
      </c>
      <c r="E59" s="10">
        <v>1978</v>
      </c>
      <c r="F59" s="14">
        <f t="shared" si="9"/>
        <v>28538</v>
      </c>
      <c r="G59" s="10"/>
      <c r="H59" s="16">
        <f t="shared" si="10"/>
        <v>17</v>
      </c>
      <c r="I59" s="16">
        <f t="shared" si="11"/>
        <v>2</v>
      </c>
      <c r="J59" s="16">
        <f t="shared" si="12"/>
        <v>1978</v>
      </c>
      <c r="K59" s="12" t="str">
        <f t="shared" si="13"/>
        <v>Friday</v>
      </c>
      <c r="L59" s="17">
        <f ca="1" t="shared" si="15"/>
        <v>44365.7713078704</v>
      </c>
    </row>
    <row r="60" spans="1:12">
      <c r="A60" s="11" t="s">
        <v>141</v>
      </c>
      <c r="B60" s="11" t="s">
        <v>142</v>
      </c>
      <c r="C60" s="10">
        <v>11</v>
      </c>
      <c r="D60" s="10">
        <v>10</v>
      </c>
      <c r="E60" s="10">
        <v>1947</v>
      </c>
      <c r="F60" s="14">
        <f t="shared" si="9"/>
        <v>17451</v>
      </c>
      <c r="G60" s="10"/>
      <c r="H60" s="16">
        <f t="shared" si="10"/>
        <v>11</v>
      </c>
      <c r="I60" s="16">
        <f t="shared" si="11"/>
        <v>10</v>
      </c>
      <c r="J60" s="16">
        <f t="shared" si="12"/>
        <v>1947</v>
      </c>
      <c r="K60" s="12" t="str">
        <f t="shared" si="13"/>
        <v>Saturday</v>
      </c>
      <c r="L60" s="17">
        <f ca="1" t="shared" si="15"/>
        <v>44365.7713078704</v>
      </c>
    </row>
    <row r="61" spans="1:12">
      <c r="A61" s="11" t="s">
        <v>143</v>
      </c>
      <c r="B61" s="11" t="s">
        <v>144</v>
      </c>
      <c r="C61" s="10">
        <v>19</v>
      </c>
      <c r="D61" s="10">
        <v>6</v>
      </c>
      <c r="E61" s="10">
        <v>2017</v>
      </c>
      <c r="F61" s="14">
        <f t="shared" si="9"/>
        <v>42905</v>
      </c>
      <c r="G61" s="10"/>
      <c r="H61" s="16">
        <f t="shared" si="10"/>
        <v>19</v>
      </c>
      <c r="I61" s="16">
        <f t="shared" si="11"/>
        <v>6</v>
      </c>
      <c r="J61" s="16">
        <f t="shared" si="12"/>
        <v>2017</v>
      </c>
      <c r="K61" s="12" t="str">
        <f t="shared" si="13"/>
        <v>Monday</v>
      </c>
      <c r="L61" s="17">
        <f ca="1" t="shared" si="15"/>
        <v>44365.7713078704</v>
      </c>
    </row>
    <row r="62" spans="1:12">
      <c r="A62" s="11" t="s">
        <v>145</v>
      </c>
      <c r="B62" s="11" t="s">
        <v>146</v>
      </c>
      <c r="C62" s="10">
        <v>12</v>
      </c>
      <c r="D62" s="10">
        <v>3</v>
      </c>
      <c r="E62" s="10">
        <v>1974</v>
      </c>
      <c r="F62" s="14">
        <f t="shared" si="9"/>
        <v>27100</v>
      </c>
      <c r="G62" s="10"/>
      <c r="H62" s="16">
        <f t="shared" si="10"/>
        <v>12</v>
      </c>
      <c r="I62" s="16">
        <f t="shared" si="11"/>
        <v>3</v>
      </c>
      <c r="J62" s="16">
        <f t="shared" si="12"/>
        <v>1974</v>
      </c>
      <c r="K62" s="12" t="str">
        <f t="shared" si="13"/>
        <v>Tuesday</v>
      </c>
      <c r="L62" s="17">
        <f ca="1" t="shared" si="15"/>
        <v>44365.7713078704</v>
      </c>
    </row>
    <row r="63" spans="1:12">
      <c r="A63" s="11" t="s">
        <v>147</v>
      </c>
      <c r="B63" s="11" t="s">
        <v>148</v>
      </c>
      <c r="C63" s="10">
        <v>16</v>
      </c>
      <c r="D63" s="10">
        <v>7</v>
      </c>
      <c r="E63" s="10">
        <v>1976</v>
      </c>
      <c r="F63" s="14">
        <f t="shared" si="9"/>
        <v>27957</v>
      </c>
      <c r="G63" s="10"/>
      <c r="H63" s="16">
        <f t="shared" si="10"/>
        <v>16</v>
      </c>
      <c r="I63" s="16">
        <f t="shared" si="11"/>
        <v>7</v>
      </c>
      <c r="J63" s="16">
        <f t="shared" si="12"/>
        <v>1976</v>
      </c>
      <c r="K63" s="12" t="str">
        <f t="shared" si="13"/>
        <v>Friday</v>
      </c>
      <c r="L63" s="17">
        <f ca="1" t="shared" ref="L63:L72" si="16">NOW()</f>
        <v>44365.7713078704</v>
      </c>
    </row>
    <row r="64" spans="1:12">
      <c r="A64" s="11" t="s">
        <v>149</v>
      </c>
      <c r="B64" s="11" t="s">
        <v>48</v>
      </c>
      <c r="C64" s="10">
        <v>10</v>
      </c>
      <c r="D64" s="10">
        <v>12</v>
      </c>
      <c r="E64" s="10">
        <v>1931</v>
      </c>
      <c r="F64" s="14">
        <f t="shared" si="9"/>
        <v>11667</v>
      </c>
      <c r="G64" s="10"/>
      <c r="H64" s="16">
        <f t="shared" si="10"/>
        <v>10</v>
      </c>
      <c r="I64" s="16">
        <f t="shared" si="11"/>
        <v>12</v>
      </c>
      <c r="J64" s="16">
        <f t="shared" si="12"/>
        <v>1931</v>
      </c>
      <c r="K64" s="12" t="str">
        <f t="shared" si="13"/>
        <v>Thursday</v>
      </c>
      <c r="L64" s="17">
        <f ca="1" t="shared" si="16"/>
        <v>44365.7713078704</v>
      </c>
    </row>
    <row r="65" spans="1:12">
      <c r="A65" s="11" t="s">
        <v>150</v>
      </c>
      <c r="B65" s="11" t="s">
        <v>151</v>
      </c>
      <c r="C65" s="10">
        <v>13</v>
      </c>
      <c r="D65" s="10">
        <v>5</v>
      </c>
      <c r="E65" s="10">
        <v>2012</v>
      </c>
      <c r="F65" s="14">
        <f t="shared" si="9"/>
        <v>41042</v>
      </c>
      <c r="G65" s="10"/>
      <c r="H65" s="16">
        <f t="shared" si="10"/>
        <v>13</v>
      </c>
      <c r="I65" s="16">
        <f t="shared" si="11"/>
        <v>5</v>
      </c>
      <c r="J65" s="16">
        <f t="shared" si="12"/>
        <v>2012</v>
      </c>
      <c r="K65" s="12" t="str">
        <f t="shared" si="13"/>
        <v>Sunday</v>
      </c>
      <c r="L65" s="17">
        <f ca="1" t="shared" si="16"/>
        <v>44365.7713078704</v>
      </c>
    </row>
    <row r="66" spans="1:12">
      <c r="A66" s="11" t="s">
        <v>152</v>
      </c>
      <c r="B66" s="11" t="s">
        <v>153</v>
      </c>
      <c r="C66" s="10">
        <v>22</v>
      </c>
      <c r="D66" s="10">
        <v>8</v>
      </c>
      <c r="E66" s="10">
        <v>1986</v>
      </c>
      <c r="F66" s="14">
        <f t="shared" si="9"/>
        <v>31646</v>
      </c>
      <c r="G66" s="10"/>
      <c r="H66" s="16">
        <f t="shared" si="10"/>
        <v>22</v>
      </c>
      <c r="I66" s="16">
        <f t="shared" si="11"/>
        <v>8</v>
      </c>
      <c r="J66" s="16">
        <f t="shared" si="12"/>
        <v>1986</v>
      </c>
      <c r="K66" s="12" t="str">
        <f t="shared" si="13"/>
        <v>Friday</v>
      </c>
      <c r="L66" s="17">
        <f ca="1" t="shared" si="16"/>
        <v>44365.7713078704</v>
      </c>
    </row>
    <row r="67" spans="1:12">
      <c r="A67" s="11" t="s">
        <v>154</v>
      </c>
      <c r="B67" s="11" t="s">
        <v>155</v>
      </c>
      <c r="C67" s="10">
        <v>16</v>
      </c>
      <c r="D67" s="10">
        <v>6</v>
      </c>
      <c r="E67" s="10">
        <v>1941</v>
      </c>
      <c r="F67" s="14">
        <f t="shared" ref="F67:F98" si="17">DATE(E67,D67,C67)</f>
        <v>15143</v>
      </c>
      <c r="G67" s="10"/>
      <c r="H67" s="16">
        <f t="shared" ref="H67:H98" si="18">DAY(F67)</f>
        <v>16</v>
      </c>
      <c r="I67" s="16">
        <f t="shared" ref="I67:I98" si="19">MONTH(F67)</f>
        <v>6</v>
      </c>
      <c r="J67" s="16">
        <f t="shared" ref="J67:J98" si="20">YEAR(F67)</f>
        <v>1941</v>
      </c>
      <c r="K67" s="12" t="str">
        <f t="shared" ref="K67:K98" si="21">TEXT(F67,"DDDD")</f>
        <v>Monday</v>
      </c>
      <c r="L67" s="17">
        <f ca="1" t="shared" si="16"/>
        <v>44365.7713078704</v>
      </c>
    </row>
    <row r="68" spans="1:12">
      <c r="A68" s="11" t="s">
        <v>156</v>
      </c>
      <c r="B68" s="11" t="s">
        <v>157</v>
      </c>
      <c r="C68" s="10">
        <v>15</v>
      </c>
      <c r="D68" s="10">
        <v>1</v>
      </c>
      <c r="E68" s="10">
        <v>1909</v>
      </c>
      <c r="F68" s="14">
        <f t="shared" si="17"/>
        <v>3303</v>
      </c>
      <c r="G68" s="10"/>
      <c r="H68" s="16">
        <f t="shared" si="18"/>
        <v>15</v>
      </c>
      <c r="I68" s="16">
        <f t="shared" si="19"/>
        <v>1</v>
      </c>
      <c r="J68" s="16">
        <f t="shared" si="20"/>
        <v>1909</v>
      </c>
      <c r="K68" s="12" t="str">
        <f t="shared" si="21"/>
        <v>Friday</v>
      </c>
      <c r="L68" s="17">
        <f ca="1" t="shared" si="16"/>
        <v>44365.7713078704</v>
      </c>
    </row>
    <row r="69" spans="1:12">
      <c r="A69" s="11" t="s">
        <v>158</v>
      </c>
      <c r="B69" s="11" t="s">
        <v>159</v>
      </c>
      <c r="C69" s="10">
        <v>6</v>
      </c>
      <c r="D69" s="10">
        <v>12</v>
      </c>
      <c r="E69" s="10">
        <v>2011</v>
      </c>
      <c r="F69" s="14">
        <f t="shared" si="17"/>
        <v>40883</v>
      </c>
      <c r="G69" s="10"/>
      <c r="H69" s="16">
        <f t="shared" si="18"/>
        <v>6</v>
      </c>
      <c r="I69" s="16">
        <f t="shared" si="19"/>
        <v>12</v>
      </c>
      <c r="J69" s="16">
        <f t="shared" si="20"/>
        <v>2011</v>
      </c>
      <c r="K69" s="12" t="str">
        <f t="shared" si="21"/>
        <v>Tuesday</v>
      </c>
      <c r="L69" s="17">
        <f ca="1" t="shared" si="16"/>
        <v>44365.7713078704</v>
      </c>
    </row>
    <row r="70" spans="1:12">
      <c r="A70" s="11" t="s">
        <v>160</v>
      </c>
      <c r="B70" s="11" t="s">
        <v>161</v>
      </c>
      <c r="C70" s="10">
        <v>26</v>
      </c>
      <c r="D70" s="10">
        <v>4</v>
      </c>
      <c r="E70" s="10">
        <v>1884</v>
      </c>
      <c r="F70" s="14">
        <f t="shared" si="17"/>
        <v>688235</v>
      </c>
      <c r="G70" s="10"/>
      <c r="H70" s="16">
        <f t="shared" si="18"/>
        <v>26</v>
      </c>
      <c r="I70" s="16">
        <f t="shared" si="19"/>
        <v>4</v>
      </c>
      <c r="J70" s="16">
        <f t="shared" si="20"/>
        <v>3784</v>
      </c>
      <c r="K70" s="12" t="str">
        <f t="shared" si="21"/>
        <v>Monday</v>
      </c>
      <c r="L70" s="17">
        <f ca="1" t="shared" si="16"/>
        <v>44365.7713078704</v>
      </c>
    </row>
    <row r="71" spans="1:12">
      <c r="A71" s="11" t="s">
        <v>162</v>
      </c>
      <c r="B71" s="11" t="s">
        <v>163</v>
      </c>
      <c r="C71" s="10">
        <v>24</v>
      </c>
      <c r="D71" s="10">
        <v>8</v>
      </c>
      <c r="E71" s="10">
        <v>1931</v>
      </c>
      <c r="F71" s="14">
        <f t="shared" si="17"/>
        <v>11559</v>
      </c>
      <c r="G71" s="10"/>
      <c r="H71" s="16">
        <f t="shared" si="18"/>
        <v>24</v>
      </c>
      <c r="I71" s="16">
        <f t="shared" si="19"/>
        <v>8</v>
      </c>
      <c r="J71" s="16">
        <f t="shared" si="20"/>
        <v>1931</v>
      </c>
      <c r="K71" s="12" t="str">
        <f t="shared" si="21"/>
        <v>Monday</v>
      </c>
      <c r="L71" s="17">
        <f ca="1" t="shared" si="16"/>
        <v>44365.7713078704</v>
      </c>
    </row>
    <row r="72" spans="1:12">
      <c r="A72" s="11" t="s">
        <v>164</v>
      </c>
      <c r="B72" s="11" t="s">
        <v>165</v>
      </c>
      <c r="C72" s="10">
        <v>24</v>
      </c>
      <c r="D72" s="10">
        <v>3</v>
      </c>
      <c r="E72" s="10">
        <v>2007</v>
      </c>
      <c r="F72" s="14">
        <f t="shared" si="17"/>
        <v>39165</v>
      </c>
      <c r="G72" s="10"/>
      <c r="H72" s="16">
        <f t="shared" si="18"/>
        <v>24</v>
      </c>
      <c r="I72" s="16">
        <f t="shared" si="19"/>
        <v>3</v>
      </c>
      <c r="J72" s="16">
        <f t="shared" si="20"/>
        <v>2007</v>
      </c>
      <c r="K72" s="12" t="str">
        <f t="shared" si="21"/>
        <v>Saturday</v>
      </c>
      <c r="L72" s="17">
        <f ca="1" t="shared" si="16"/>
        <v>44365.7713078704</v>
      </c>
    </row>
    <row r="73" spans="1:12">
      <c r="A73" s="11" t="s">
        <v>166</v>
      </c>
      <c r="B73" s="11" t="s">
        <v>167</v>
      </c>
      <c r="C73" s="10">
        <v>25</v>
      </c>
      <c r="D73" s="10">
        <v>5</v>
      </c>
      <c r="E73" s="10">
        <v>1925</v>
      </c>
      <c r="F73" s="14">
        <f t="shared" si="17"/>
        <v>9277</v>
      </c>
      <c r="G73" s="10"/>
      <c r="H73" s="16">
        <f t="shared" si="18"/>
        <v>25</v>
      </c>
      <c r="I73" s="16">
        <f t="shared" si="19"/>
        <v>5</v>
      </c>
      <c r="J73" s="16">
        <f t="shared" si="20"/>
        <v>1925</v>
      </c>
      <c r="K73" s="12" t="str">
        <f t="shared" si="21"/>
        <v>Monday</v>
      </c>
      <c r="L73" s="17">
        <f ca="1" t="shared" ref="L73:L82" si="22">NOW()</f>
        <v>44365.7713078704</v>
      </c>
    </row>
    <row r="74" spans="1:12">
      <c r="A74" s="11" t="s">
        <v>168</v>
      </c>
      <c r="B74" s="11" t="s">
        <v>169</v>
      </c>
      <c r="C74" s="10">
        <v>1</v>
      </c>
      <c r="D74" s="10">
        <v>11</v>
      </c>
      <c r="E74" s="10">
        <v>1917</v>
      </c>
      <c r="F74" s="14">
        <f t="shared" si="17"/>
        <v>6515</v>
      </c>
      <c r="G74" s="10"/>
      <c r="H74" s="16">
        <f t="shared" si="18"/>
        <v>1</v>
      </c>
      <c r="I74" s="16">
        <f t="shared" si="19"/>
        <v>11</v>
      </c>
      <c r="J74" s="16">
        <f t="shared" si="20"/>
        <v>1917</v>
      </c>
      <c r="K74" s="12" t="str">
        <f t="shared" si="21"/>
        <v>Thursday</v>
      </c>
      <c r="L74" s="17">
        <f ca="1" t="shared" si="22"/>
        <v>44365.7713078704</v>
      </c>
    </row>
    <row r="75" spans="1:12">
      <c r="A75" s="11" t="s">
        <v>170</v>
      </c>
      <c r="B75" s="11" t="s">
        <v>171</v>
      </c>
      <c r="C75" s="10">
        <v>27</v>
      </c>
      <c r="D75" s="10">
        <v>6</v>
      </c>
      <c r="E75" s="10">
        <v>1983</v>
      </c>
      <c r="F75" s="14">
        <f t="shared" si="17"/>
        <v>30494</v>
      </c>
      <c r="G75" s="10"/>
      <c r="H75" s="16">
        <f t="shared" si="18"/>
        <v>27</v>
      </c>
      <c r="I75" s="16">
        <f t="shared" si="19"/>
        <v>6</v>
      </c>
      <c r="J75" s="16">
        <f t="shared" si="20"/>
        <v>1983</v>
      </c>
      <c r="K75" s="12" t="str">
        <f t="shared" si="21"/>
        <v>Monday</v>
      </c>
      <c r="L75" s="17">
        <f ca="1" t="shared" si="22"/>
        <v>44365.7713078704</v>
      </c>
    </row>
    <row r="76" spans="1:12">
      <c r="A76" s="11" t="s">
        <v>172</v>
      </c>
      <c r="B76" s="11" t="s">
        <v>173</v>
      </c>
      <c r="C76" s="10">
        <v>22</v>
      </c>
      <c r="D76" s="10">
        <v>10</v>
      </c>
      <c r="E76" s="10">
        <v>2011</v>
      </c>
      <c r="F76" s="14">
        <f t="shared" si="17"/>
        <v>40838</v>
      </c>
      <c r="G76" s="10"/>
      <c r="H76" s="16">
        <f t="shared" si="18"/>
        <v>22</v>
      </c>
      <c r="I76" s="16">
        <f t="shared" si="19"/>
        <v>10</v>
      </c>
      <c r="J76" s="16">
        <f t="shared" si="20"/>
        <v>2011</v>
      </c>
      <c r="K76" s="12" t="str">
        <f t="shared" si="21"/>
        <v>Saturday</v>
      </c>
      <c r="L76" s="17">
        <f ca="1" t="shared" si="22"/>
        <v>44365.7713078704</v>
      </c>
    </row>
    <row r="77" spans="1:12">
      <c r="A77" s="11" t="s">
        <v>174</v>
      </c>
      <c r="B77" s="11" t="s">
        <v>175</v>
      </c>
      <c r="C77" s="10">
        <v>6</v>
      </c>
      <c r="D77" s="10">
        <v>10</v>
      </c>
      <c r="E77" s="10">
        <v>1934</v>
      </c>
      <c r="F77" s="14">
        <f t="shared" si="17"/>
        <v>12698</v>
      </c>
      <c r="G77" s="10"/>
      <c r="H77" s="16">
        <f t="shared" si="18"/>
        <v>6</v>
      </c>
      <c r="I77" s="16">
        <f t="shared" si="19"/>
        <v>10</v>
      </c>
      <c r="J77" s="16">
        <f t="shared" si="20"/>
        <v>1934</v>
      </c>
      <c r="K77" s="12" t="str">
        <f t="shared" si="21"/>
        <v>Saturday</v>
      </c>
      <c r="L77" s="17">
        <f ca="1" t="shared" si="22"/>
        <v>44365.7713078704</v>
      </c>
    </row>
    <row r="78" spans="1:12">
      <c r="A78" s="11" t="s">
        <v>176</v>
      </c>
      <c r="B78" s="11" t="s">
        <v>177</v>
      </c>
      <c r="C78" s="10">
        <v>21</v>
      </c>
      <c r="D78" s="10">
        <v>7</v>
      </c>
      <c r="E78" s="10">
        <v>1960</v>
      </c>
      <c r="F78" s="14">
        <f t="shared" si="17"/>
        <v>22118</v>
      </c>
      <c r="G78" s="10"/>
      <c r="H78" s="16">
        <f t="shared" si="18"/>
        <v>21</v>
      </c>
      <c r="I78" s="16">
        <f t="shared" si="19"/>
        <v>7</v>
      </c>
      <c r="J78" s="16">
        <f t="shared" si="20"/>
        <v>1960</v>
      </c>
      <c r="K78" s="12" t="str">
        <f t="shared" si="21"/>
        <v>Thursday</v>
      </c>
      <c r="L78" s="17">
        <f ca="1" t="shared" si="22"/>
        <v>44365.7713078704</v>
      </c>
    </row>
    <row r="79" spans="1:12">
      <c r="A79" s="11" t="s">
        <v>178</v>
      </c>
      <c r="B79" s="11" t="s">
        <v>179</v>
      </c>
      <c r="C79" s="10">
        <v>21</v>
      </c>
      <c r="D79" s="10">
        <v>6</v>
      </c>
      <c r="E79" s="10">
        <v>1978</v>
      </c>
      <c r="F79" s="14">
        <f t="shared" si="17"/>
        <v>28662</v>
      </c>
      <c r="G79" s="10"/>
      <c r="H79" s="16">
        <f t="shared" si="18"/>
        <v>21</v>
      </c>
      <c r="I79" s="16">
        <f t="shared" si="19"/>
        <v>6</v>
      </c>
      <c r="J79" s="16">
        <f t="shared" si="20"/>
        <v>1978</v>
      </c>
      <c r="K79" s="12" t="str">
        <f t="shared" si="21"/>
        <v>Wednesday</v>
      </c>
      <c r="L79" s="17">
        <f ca="1" t="shared" si="22"/>
        <v>44365.7713078704</v>
      </c>
    </row>
    <row r="80" spans="1:12">
      <c r="A80" s="11" t="s">
        <v>180</v>
      </c>
      <c r="B80" s="11" t="s">
        <v>181</v>
      </c>
      <c r="C80" s="10">
        <v>31</v>
      </c>
      <c r="D80" s="10">
        <v>8</v>
      </c>
      <c r="E80" s="10">
        <v>1990</v>
      </c>
      <c r="F80" s="14">
        <f t="shared" si="17"/>
        <v>33116</v>
      </c>
      <c r="G80" s="10"/>
      <c r="H80" s="16">
        <f t="shared" si="18"/>
        <v>31</v>
      </c>
      <c r="I80" s="16">
        <f t="shared" si="19"/>
        <v>8</v>
      </c>
      <c r="J80" s="16">
        <f t="shared" si="20"/>
        <v>1990</v>
      </c>
      <c r="K80" s="12" t="str">
        <f t="shared" si="21"/>
        <v>Friday</v>
      </c>
      <c r="L80" s="17">
        <f ca="1" t="shared" si="22"/>
        <v>44365.7713078704</v>
      </c>
    </row>
    <row r="81" spans="1:12">
      <c r="A81" s="11" t="s">
        <v>182</v>
      </c>
      <c r="B81" s="11" t="s">
        <v>183</v>
      </c>
      <c r="C81" s="10">
        <v>31</v>
      </c>
      <c r="D81" s="10">
        <v>3</v>
      </c>
      <c r="E81" s="10">
        <v>1988</v>
      </c>
      <c r="F81" s="14">
        <f t="shared" si="17"/>
        <v>32233</v>
      </c>
      <c r="G81" s="10"/>
      <c r="H81" s="16">
        <f t="shared" si="18"/>
        <v>31</v>
      </c>
      <c r="I81" s="16">
        <f t="shared" si="19"/>
        <v>3</v>
      </c>
      <c r="J81" s="16">
        <f t="shared" si="20"/>
        <v>1988</v>
      </c>
      <c r="K81" s="12" t="str">
        <f t="shared" si="21"/>
        <v>Thursday</v>
      </c>
      <c r="L81" s="17">
        <f ca="1" t="shared" si="22"/>
        <v>44365.7713078704</v>
      </c>
    </row>
    <row r="82" spans="1:12">
      <c r="A82" s="11" t="s">
        <v>184</v>
      </c>
      <c r="B82" s="11" t="s">
        <v>185</v>
      </c>
      <c r="C82" s="10">
        <v>6</v>
      </c>
      <c r="D82" s="10">
        <v>2</v>
      </c>
      <c r="E82" s="10">
        <v>1975</v>
      </c>
      <c r="F82" s="14">
        <f t="shared" si="17"/>
        <v>27431</v>
      </c>
      <c r="G82" s="10"/>
      <c r="H82" s="16">
        <f t="shared" si="18"/>
        <v>6</v>
      </c>
      <c r="I82" s="16">
        <f t="shared" si="19"/>
        <v>2</v>
      </c>
      <c r="J82" s="16">
        <f t="shared" si="20"/>
        <v>1975</v>
      </c>
      <c r="K82" s="12" t="str">
        <f t="shared" si="21"/>
        <v>Thursday</v>
      </c>
      <c r="L82" s="17">
        <f ca="1" t="shared" si="22"/>
        <v>44365.7713078704</v>
      </c>
    </row>
    <row r="83" spans="1:12">
      <c r="A83" s="11" t="s">
        <v>186</v>
      </c>
      <c r="B83" s="11" t="s">
        <v>187</v>
      </c>
      <c r="C83" s="10">
        <v>20</v>
      </c>
      <c r="D83" s="10">
        <v>7</v>
      </c>
      <c r="E83" s="10">
        <v>1883</v>
      </c>
      <c r="F83" s="14">
        <f t="shared" si="17"/>
        <v>687954</v>
      </c>
      <c r="G83" s="10"/>
      <c r="H83" s="16">
        <f t="shared" si="18"/>
        <v>20</v>
      </c>
      <c r="I83" s="16">
        <f t="shared" si="19"/>
        <v>7</v>
      </c>
      <c r="J83" s="16">
        <f t="shared" si="20"/>
        <v>3783</v>
      </c>
      <c r="K83" s="12" t="str">
        <f t="shared" si="21"/>
        <v>Sunday</v>
      </c>
      <c r="L83" s="17">
        <f ca="1" t="shared" ref="L83:L92" si="23">NOW()</f>
        <v>44365.7713078704</v>
      </c>
    </row>
    <row r="84" spans="1:12">
      <c r="A84" s="11" t="s">
        <v>188</v>
      </c>
      <c r="B84" s="11" t="s">
        <v>189</v>
      </c>
      <c r="C84" s="10">
        <v>10</v>
      </c>
      <c r="D84" s="10">
        <v>7</v>
      </c>
      <c r="E84" s="10">
        <v>1913</v>
      </c>
      <c r="F84" s="14">
        <f t="shared" si="17"/>
        <v>4940</v>
      </c>
      <c r="G84" s="10"/>
      <c r="H84" s="16">
        <f t="shared" si="18"/>
        <v>10</v>
      </c>
      <c r="I84" s="16">
        <f t="shared" si="19"/>
        <v>7</v>
      </c>
      <c r="J84" s="16">
        <f t="shared" si="20"/>
        <v>1913</v>
      </c>
      <c r="K84" s="12" t="str">
        <f t="shared" si="21"/>
        <v>Thursday</v>
      </c>
      <c r="L84" s="17">
        <f ca="1" t="shared" si="23"/>
        <v>44365.7713078704</v>
      </c>
    </row>
    <row r="85" spans="1:12">
      <c r="A85" s="11" t="s">
        <v>190</v>
      </c>
      <c r="B85" s="11" t="s">
        <v>191</v>
      </c>
      <c r="C85" s="10">
        <v>25</v>
      </c>
      <c r="D85" s="10">
        <v>1</v>
      </c>
      <c r="E85" s="10">
        <v>1906</v>
      </c>
      <c r="F85" s="14">
        <f t="shared" si="17"/>
        <v>2217</v>
      </c>
      <c r="G85" s="10"/>
      <c r="H85" s="16">
        <f t="shared" si="18"/>
        <v>25</v>
      </c>
      <c r="I85" s="16">
        <f t="shared" si="19"/>
        <v>1</v>
      </c>
      <c r="J85" s="16">
        <f t="shared" si="20"/>
        <v>1906</v>
      </c>
      <c r="K85" s="12" t="str">
        <f t="shared" si="21"/>
        <v>Thursday</v>
      </c>
      <c r="L85" s="17">
        <f ca="1" t="shared" si="23"/>
        <v>44365.7713078704</v>
      </c>
    </row>
    <row r="86" spans="1:12">
      <c r="A86" s="11" t="s">
        <v>192</v>
      </c>
      <c r="B86" s="11" t="s">
        <v>193</v>
      </c>
      <c r="C86" s="10">
        <v>12</v>
      </c>
      <c r="D86" s="10">
        <v>1</v>
      </c>
      <c r="E86" s="10">
        <v>1973</v>
      </c>
      <c r="F86" s="14">
        <f t="shared" si="17"/>
        <v>26676</v>
      </c>
      <c r="G86" s="10"/>
      <c r="H86" s="16">
        <f t="shared" si="18"/>
        <v>12</v>
      </c>
      <c r="I86" s="16">
        <f t="shared" si="19"/>
        <v>1</v>
      </c>
      <c r="J86" s="16">
        <f t="shared" si="20"/>
        <v>1973</v>
      </c>
      <c r="K86" s="12" t="str">
        <f t="shared" si="21"/>
        <v>Friday</v>
      </c>
      <c r="L86" s="17">
        <f ca="1" t="shared" si="23"/>
        <v>44365.7713078704</v>
      </c>
    </row>
    <row r="87" spans="1:12">
      <c r="A87" s="11" t="s">
        <v>194</v>
      </c>
      <c r="B87" s="11" t="s">
        <v>195</v>
      </c>
      <c r="C87" s="10">
        <v>31</v>
      </c>
      <c r="D87" s="10">
        <v>9</v>
      </c>
      <c r="E87" s="10">
        <v>1953</v>
      </c>
      <c r="F87" s="14">
        <f t="shared" si="17"/>
        <v>19633</v>
      </c>
      <c r="G87" s="10"/>
      <c r="H87" s="16">
        <f t="shared" si="18"/>
        <v>1</v>
      </c>
      <c r="I87" s="16">
        <f t="shared" si="19"/>
        <v>10</v>
      </c>
      <c r="J87" s="16">
        <f t="shared" si="20"/>
        <v>1953</v>
      </c>
      <c r="K87" s="12" t="str">
        <f t="shared" si="21"/>
        <v>Thursday</v>
      </c>
      <c r="L87" s="17">
        <f ca="1" t="shared" si="23"/>
        <v>44365.7713078704</v>
      </c>
    </row>
    <row r="88" spans="1:12">
      <c r="A88" s="11" t="s">
        <v>196</v>
      </c>
      <c r="B88" s="11" t="s">
        <v>197</v>
      </c>
      <c r="C88" s="10">
        <v>12</v>
      </c>
      <c r="D88" s="10">
        <v>4</v>
      </c>
      <c r="E88" s="10">
        <v>1962</v>
      </c>
      <c r="F88" s="14">
        <f t="shared" si="17"/>
        <v>22748</v>
      </c>
      <c r="G88" s="10"/>
      <c r="H88" s="16">
        <f t="shared" si="18"/>
        <v>12</v>
      </c>
      <c r="I88" s="16">
        <f t="shared" si="19"/>
        <v>4</v>
      </c>
      <c r="J88" s="16">
        <f t="shared" si="20"/>
        <v>1962</v>
      </c>
      <c r="K88" s="12" t="str">
        <f t="shared" si="21"/>
        <v>Thursday</v>
      </c>
      <c r="L88" s="17">
        <f ca="1" t="shared" si="23"/>
        <v>44365.7713078704</v>
      </c>
    </row>
    <row r="89" spans="1:12">
      <c r="A89" s="11" t="s">
        <v>198</v>
      </c>
      <c r="B89" s="11" t="s">
        <v>199</v>
      </c>
      <c r="C89" s="10">
        <v>20</v>
      </c>
      <c r="D89" s="10">
        <v>9</v>
      </c>
      <c r="E89" s="10">
        <v>1935</v>
      </c>
      <c r="F89" s="14">
        <f t="shared" si="17"/>
        <v>13047</v>
      </c>
      <c r="G89" s="10"/>
      <c r="H89" s="16">
        <f t="shared" si="18"/>
        <v>20</v>
      </c>
      <c r="I89" s="16">
        <f t="shared" si="19"/>
        <v>9</v>
      </c>
      <c r="J89" s="16">
        <f t="shared" si="20"/>
        <v>1935</v>
      </c>
      <c r="K89" s="12" t="str">
        <f t="shared" si="21"/>
        <v>Friday</v>
      </c>
      <c r="L89" s="17">
        <f ca="1" t="shared" si="23"/>
        <v>44365.7713078704</v>
      </c>
    </row>
    <row r="90" spans="1:12">
      <c r="A90" s="11" t="s">
        <v>200</v>
      </c>
      <c r="B90" s="11" t="s">
        <v>201</v>
      </c>
      <c r="C90" s="10">
        <v>12</v>
      </c>
      <c r="D90" s="10">
        <v>6</v>
      </c>
      <c r="E90" s="10">
        <v>1925</v>
      </c>
      <c r="F90" s="14">
        <f t="shared" si="17"/>
        <v>9295</v>
      </c>
      <c r="G90" s="10"/>
      <c r="H90" s="16">
        <f t="shared" si="18"/>
        <v>12</v>
      </c>
      <c r="I90" s="16">
        <f t="shared" si="19"/>
        <v>6</v>
      </c>
      <c r="J90" s="16">
        <f t="shared" si="20"/>
        <v>1925</v>
      </c>
      <c r="K90" s="12" t="str">
        <f t="shared" si="21"/>
        <v>Friday</v>
      </c>
      <c r="L90" s="17">
        <f ca="1" t="shared" si="23"/>
        <v>44365.7713078704</v>
      </c>
    </row>
    <row r="91" spans="1:12">
      <c r="A91" s="11" t="s">
        <v>202</v>
      </c>
      <c r="B91" s="11" t="s">
        <v>203</v>
      </c>
      <c r="C91" s="10">
        <v>2</v>
      </c>
      <c r="D91" s="10">
        <v>5</v>
      </c>
      <c r="E91" s="10">
        <v>1890</v>
      </c>
      <c r="F91" s="14">
        <f t="shared" si="17"/>
        <v>690432</v>
      </c>
      <c r="G91" s="10"/>
      <c r="H91" s="16">
        <f t="shared" si="18"/>
        <v>2</v>
      </c>
      <c r="I91" s="16">
        <f t="shared" si="19"/>
        <v>5</v>
      </c>
      <c r="J91" s="16">
        <f t="shared" si="20"/>
        <v>3790</v>
      </c>
      <c r="K91" s="12" t="str">
        <f t="shared" si="21"/>
        <v>Sunday</v>
      </c>
      <c r="L91" s="17">
        <f ca="1" t="shared" si="23"/>
        <v>44365.7713078704</v>
      </c>
    </row>
    <row r="92" spans="1:12">
      <c r="A92" s="11" t="s">
        <v>204</v>
      </c>
      <c r="B92" s="11" t="s">
        <v>205</v>
      </c>
      <c r="C92" s="10">
        <v>30</v>
      </c>
      <c r="D92" s="10">
        <v>11</v>
      </c>
      <c r="E92" s="10">
        <v>1925</v>
      </c>
      <c r="F92" s="14">
        <f t="shared" si="17"/>
        <v>9466</v>
      </c>
      <c r="G92" s="10"/>
      <c r="H92" s="16">
        <f t="shared" si="18"/>
        <v>30</v>
      </c>
      <c r="I92" s="16">
        <f t="shared" si="19"/>
        <v>11</v>
      </c>
      <c r="J92" s="16">
        <f t="shared" si="20"/>
        <v>1925</v>
      </c>
      <c r="K92" s="12" t="str">
        <f t="shared" si="21"/>
        <v>Monday</v>
      </c>
      <c r="L92" s="17">
        <f ca="1" t="shared" si="23"/>
        <v>44365.7713078704</v>
      </c>
    </row>
    <row r="93" spans="1:12">
      <c r="A93" s="11" t="s">
        <v>206</v>
      </c>
      <c r="B93" s="11" t="s">
        <v>207</v>
      </c>
      <c r="C93" s="10">
        <v>16</v>
      </c>
      <c r="D93" s="10">
        <v>10</v>
      </c>
      <c r="E93" s="10">
        <v>2006</v>
      </c>
      <c r="F93" s="14">
        <f t="shared" si="17"/>
        <v>39006</v>
      </c>
      <c r="G93" s="10"/>
      <c r="H93" s="16">
        <f t="shared" si="18"/>
        <v>16</v>
      </c>
      <c r="I93" s="16">
        <f t="shared" si="19"/>
        <v>10</v>
      </c>
      <c r="J93" s="16">
        <f t="shared" si="20"/>
        <v>2006</v>
      </c>
      <c r="K93" s="12" t="str">
        <f t="shared" si="21"/>
        <v>Monday</v>
      </c>
      <c r="L93" s="17">
        <f ca="1" t="shared" ref="L93:L100" si="24">NOW()</f>
        <v>44365.7713078704</v>
      </c>
    </row>
    <row r="94" spans="1:12">
      <c r="A94" s="11" t="s">
        <v>208</v>
      </c>
      <c r="B94" s="11" t="s">
        <v>209</v>
      </c>
      <c r="C94" s="10">
        <v>8</v>
      </c>
      <c r="D94" s="10">
        <v>2</v>
      </c>
      <c r="E94" s="10">
        <v>1894</v>
      </c>
      <c r="F94" s="14">
        <f t="shared" si="17"/>
        <v>691810</v>
      </c>
      <c r="G94" s="10"/>
      <c r="H94" s="16">
        <f t="shared" si="18"/>
        <v>8</v>
      </c>
      <c r="I94" s="16">
        <f t="shared" si="19"/>
        <v>2</v>
      </c>
      <c r="J94" s="16">
        <f t="shared" si="20"/>
        <v>3794</v>
      </c>
      <c r="K94" s="12" t="str">
        <f t="shared" si="21"/>
        <v>Saturday</v>
      </c>
      <c r="L94" s="17">
        <f ca="1" t="shared" si="24"/>
        <v>44365.7713078704</v>
      </c>
    </row>
    <row r="95" spans="1:12">
      <c r="A95" s="11" t="s">
        <v>210</v>
      </c>
      <c r="B95" s="11" t="s">
        <v>211</v>
      </c>
      <c r="C95" s="10">
        <v>6</v>
      </c>
      <c r="D95" s="10">
        <v>4</v>
      </c>
      <c r="E95" s="10">
        <v>1998</v>
      </c>
      <c r="F95" s="14">
        <f t="shared" si="17"/>
        <v>35891</v>
      </c>
      <c r="G95" s="10"/>
      <c r="H95" s="16">
        <f t="shared" si="18"/>
        <v>6</v>
      </c>
      <c r="I95" s="16">
        <f t="shared" si="19"/>
        <v>4</v>
      </c>
      <c r="J95" s="16">
        <f t="shared" si="20"/>
        <v>1998</v>
      </c>
      <c r="K95" s="12" t="str">
        <f t="shared" si="21"/>
        <v>Monday</v>
      </c>
      <c r="L95" s="17">
        <f ca="1" t="shared" si="24"/>
        <v>44365.7713078704</v>
      </c>
    </row>
    <row r="96" spans="1:12">
      <c r="A96" s="11" t="s">
        <v>212</v>
      </c>
      <c r="B96" s="11" t="s">
        <v>213</v>
      </c>
      <c r="C96" s="10">
        <v>29</v>
      </c>
      <c r="D96" s="10">
        <v>5</v>
      </c>
      <c r="E96" s="10">
        <v>1932</v>
      </c>
      <c r="F96" s="14">
        <f t="shared" si="17"/>
        <v>11838</v>
      </c>
      <c r="G96" s="10"/>
      <c r="H96" s="16">
        <f t="shared" si="18"/>
        <v>29</v>
      </c>
      <c r="I96" s="16">
        <f t="shared" si="19"/>
        <v>5</v>
      </c>
      <c r="J96" s="16">
        <f t="shared" si="20"/>
        <v>1932</v>
      </c>
      <c r="K96" s="12" t="str">
        <f t="shared" si="21"/>
        <v>Sunday</v>
      </c>
      <c r="L96" s="17">
        <f ca="1" t="shared" si="24"/>
        <v>44365.7713078704</v>
      </c>
    </row>
    <row r="97" spans="1:12">
      <c r="A97" s="11" t="s">
        <v>214</v>
      </c>
      <c r="B97" s="11" t="s">
        <v>215</v>
      </c>
      <c r="C97" s="10">
        <v>12</v>
      </c>
      <c r="D97" s="10">
        <v>7</v>
      </c>
      <c r="E97" s="10">
        <v>1912</v>
      </c>
      <c r="F97" s="14">
        <f t="shared" si="17"/>
        <v>4577</v>
      </c>
      <c r="G97" s="10"/>
      <c r="H97" s="16">
        <f t="shared" si="18"/>
        <v>12</v>
      </c>
      <c r="I97" s="16">
        <f t="shared" si="19"/>
        <v>7</v>
      </c>
      <c r="J97" s="16">
        <f t="shared" si="20"/>
        <v>1912</v>
      </c>
      <c r="K97" s="12" t="str">
        <f t="shared" si="21"/>
        <v>Friday</v>
      </c>
      <c r="L97" s="17">
        <f ca="1" t="shared" si="24"/>
        <v>44365.7713078704</v>
      </c>
    </row>
    <row r="98" spans="1:12">
      <c r="A98" s="11" t="s">
        <v>216</v>
      </c>
      <c r="B98" s="11" t="s">
        <v>217</v>
      </c>
      <c r="C98" s="10">
        <v>27</v>
      </c>
      <c r="D98" s="10">
        <v>9</v>
      </c>
      <c r="E98" s="10">
        <v>2015</v>
      </c>
      <c r="F98" s="14">
        <f t="shared" si="17"/>
        <v>42274</v>
      </c>
      <c r="G98" s="10"/>
      <c r="H98" s="16">
        <f t="shared" si="18"/>
        <v>27</v>
      </c>
      <c r="I98" s="16">
        <f t="shared" si="19"/>
        <v>9</v>
      </c>
      <c r="J98" s="16">
        <f t="shared" si="20"/>
        <v>2015</v>
      </c>
      <c r="K98" s="12" t="str">
        <f t="shared" si="21"/>
        <v>Sunday</v>
      </c>
      <c r="L98" s="17">
        <f ca="1" t="shared" si="24"/>
        <v>44365.7713078704</v>
      </c>
    </row>
    <row r="99" spans="1:12">
      <c r="A99" s="11" t="s">
        <v>218</v>
      </c>
      <c r="B99" s="11" t="s">
        <v>219</v>
      </c>
      <c r="C99" s="10">
        <v>23</v>
      </c>
      <c r="D99" s="10">
        <v>8</v>
      </c>
      <c r="E99" s="10">
        <v>1947</v>
      </c>
      <c r="F99" s="14">
        <f>DATE(E99,D99,C99)</f>
        <v>17402</v>
      </c>
      <c r="G99" s="10"/>
      <c r="H99" s="16">
        <f>DAY(F99)</f>
        <v>23</v>
      </c>
      <c r="I99" s="16">
        <f>MONTH(F99)</f>
        <v>8</v>
      </c>
      <c r="J99" s="16">
        <f>YEAR(F99)</f>
        <v>1947</v>
      </c>
      <c r="K99" s="12" t="str">
        <f>TEXT(F99,"DDDD")</f>
        <v>Saturday</v>
      </c>
      <c r="L99" s="17">
        <f ca="1" t="shared" si="24"/>
        <v>44365.7713078704</v>
      </c>
    </row>
    <row r="100" spans="1:12">
      <c r="A100" s="11" t="s">
        <v>220</v>
      </c>
      <c r="B100" s="11" t="s">
        <v>221</v>
      </c>
      <c r="C100" s="10">
        <v>15</v>
      </c>
      <c r="D100" s="10">
        <v>10</v>
      </c>
      <c r="E100" s="10">
        <v>1972</v>
      </c>
      <c r="F100" s="14">
        <f>DATE(E100,D100,C100)</f>
        <v>26587</v>
      </c>
      <c r="G100" s="10"/>
      <c r="H100" s="16">
        <f>DAY(F100)</f>
        <v>15</v>
      </c>
      <c r="I100" s="16">
        <f>MONTH(F100)</f>
        <v>10</v>
      </c>
      <c r="J100" s="16">
        <f>YEAR(F100)</f>
        <v>1972</v>
      </c>
      <c r="K100" s="12" t="str">
        <f>TEXT(F100,"DDDD")</f>
        <v>Sunday</v>
      </c>
      <c r="L100" s="17">
        <f ca="1" t="shared" si="24"/>
        <v>44365.7713078704</v>
      </c>
    </row>
  </sheetData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zoomScale="70" zoomScaleNormal="70" workbookViewId="0">
      <selection activeCell="A1" sqref="A1"/>
    </sheetView>
  </sheetViews>
  <sheetFormatPr defaultColWidth="9" defaultRowHeight="14.4"/>
  <cols>
    <col min="1" max="1" width="11.5740740740741" customWidth="1"/>
    <col min="2" max="2" width="40.287037037037" customWidth="1"/>
    <col min="3" max="3" width="26.1388888888889" customWidth="1"/>
    <col min="4" max="4" width="17.287037037037" style="8" customWidth="1"/>
    <col min="5" max="5" width="31.287037037037" customWidth="1"/>
    <col min="6" max="6" width="23.1388888888889" customWidth="1"/>
    <col min="11" max="11" width="49" customWidth="1"/>
    <col min="12" max="12" width="19" customWidth="1"/>
    <col min="13" max="13" width="16.712962962963" customWidth="1"/>
  </cols>
  <sheetData>
    <row r="1" ht="25.8" spans="1:13">
      <c r="A1" s="9" t="s">
        <v>222</v>
      </c>
      <c r="B1" s="9" t="s">
        <v>223</v>
      </c>
      <c r="C1" s="9" t="s">
        <v>224</v>
      </c>
      <c r="D1" s="9" t="s">
        <v>21</v>
      </c>
      <c r="E1" s="9" t="s">
        <v>225</v>
      </c>
      <c r="K1" s="9" t="s">
        <v>226</v>
      </c>
      <c r="L1" s="9" t="s">
        <v>227</v>
      </c>
      <c r="M1" s="9" t="s">
        <v>228</v>
      </c>
    </row>
    <row r="2" ht="25.8" spans="1:13">
      <c r="A2" s="10">
        <v>23081</v>
      </c>
      <c r="B2" s="11" t="s">
        <v>229</v>
      </c>
      <c r="C2" s="12">
        <v>39980</v>
      </c>
      <c r="D2" s="12">
        <f ca="1" t="shared" ref="D2:D52" si="0">TODAY()</f>
        <v>44365</v>
      </c>
      <c r="E2" s="11">
        <f ca="1">NETWORKDAYS.INTL(C2,D2,11,$L$2:$L$11)</f>
        <v>3755</v>
      </c>
      <c r="K2" s="11" t="s">
        <v>230</v>
      </c>
      <c r="L2" s="12">
        <v>44197</v>
      </c>
      <c r="M2" s="11" t="s">
        <v>231</v>
      </c>
    </row>
    <row r="3" ht="25.8" spans="1:13">
      <c r="A3" s="10">
        <v>24258</v>
      </c>
      <c r="B3" s="11" t="s">
        <v>232</v>
      </c>
      <c r="C3" s="12">
        <v>39980</v>
      </c>
      <c r="D3" s="12">
        <f ca="1" t="shared" si="0"/>
        <v>44365</v>
      </c>
      <c r="E3" s="11">
        <f ca="1" t="shared" ref="E3:E34" si="1">NETWORKDAYS.INTL(C3,D3,11,$L$2:$L$11)</f>
        <v>3755</v>
      </c>
      <c r="K3" s="11" t="s">
        <v>233</v>
      </c>
      <c r="L3" s="12">
        <v>44214</v>
      </c>
      <c r="M3" s="11" t="s">
        <v>234</v>
      </c>
    </row>
    <row r="4" ht="25.8" spans="1:13">
      <c r="A4" s="10">
        <v>13143</v>
      </c>
      <c r="B4" s="11" t="s">
        <v>235</v>
      </c>
      <c r="C4" s="12">
        <v>43560</v>
      </c>
      <c r="D4" s="12">
        <f ca="1" t="shared" si="0"/>
        <v>44365</v>
      </c>
      <c r="E4" s="11">
        <f ca="1" t="shared" si="1"/>
        <v>686</v>
      </c>
      <c r="K4" s="11" t="s">
        <v>236</v>
      </c>
      <c r="L4" s="12">
        <v>44242</v>
      </c>
      <c r="M4" s="11" t="s">
        <v>234</v>
      </c>
    </row>
    <row r="5" ht="25.8" spans="1:13">
      <c r="A5" s="10">
        <v>22209</v>
      </c>
      <c r="B5" s="11" t="s">
        <v>237</v>
      </c>
      <c r="C5" s="12">
        <v>42067</v>
      </c>
      <c r="D5" s="12">
        <f ca="1" t="shared" si="0"/>
        <v>44365</v>
      </c>
      <c r="E5" s="11">
        <f ca="1" t="shared" si="1"/>
        <v>1966</v>
      </c>
      <c r="K5" s="11" t="s">
        <v>238</v>
      </c>
      <c r="L5" s="12">
        <v>44290</v>
      </c>
      <c r="M5" s="11" t="s">
        <v>239</v>
      </c>
    </row>
    <row r="6" ht="25.8" spans="1:13">
      <c r="A6" s="10">
        <v>24622</v>
      </c>
      <c r="B6" s="11" t="s">
        <v>240</v>
      </c>
      <c r="C6" s="12">
        <v>42094</v>
      </c>
      <c r="D6" s="12">
        <f ca="1" t="shared" si="0"/>
        <v>44365</v>
      </c>
      <c r="E6" s="11">
        <f ca="1" t="shared" si="1"/>
        <v>1943</v>
      </c>
      <c r="K6" s="11" t="s">
        <v>241</v>
      </c>
      <c r="L6" s="12">
        <v>44347</v>
      </c>
      <c r="M6" s="11" t="s">
        <v>234</v>
      </c>
    </row>
    <row r="7" ht="25.8" spans="1:13">
      <c r="A7" s="10">
        <v>30623</v>
      </c>
      <c r="B7" s="11" t="s">
        <v>242</v>
      </c>
      <c r="C7" s="12">
        <v>40618</v>
      </c>
      <c r="D7" s="12">
        <f ca="1" t="shared" si="0"/>
        <v>44365</v>
      </c>
      <c r="E7" s="11">
        <f ca="1" t="shared" si="1"/>
        <v>3208</v>
      </c>
      <c r="K7" s="11" t="s">
        <v>243</v>
      </c>
      <c r="L7" s="12">
        <v>44445</v>
      </c>
      <c r="M7" s="11" t="s">
        <v>234</v>
      </c>
    </row>
    <row r="8" ht="25.8" spans="1:13">
      <c r="A8" s="10">
        <v>26512</v>
      </c>
      <c r="B8" s="11" t="s">
        <v>244</v>
      </c>
      <c r="C8" s="12">
        <v>42107</v>
      </c>
      <c r="D8" s="12">
        <f ca="1" t="shared" si="0"/>
        <v>44365</v>
      </c>
      <c r="E8" s="11">
        <f ca="1" t="shared" si="1"/>
        <v>1932</v>
      </c>
      <c r="K8" s="11" t="s">
        <v>245</v>
      </c>
      <c r="L8" s="12">
        <v>44480</v>
      </c>
      <c r="M8" s="11" t="s">
        <v>234</v>
      </c>
    </row>
    <row r="9" ht="25.8" spans="1:13">
      <c r="A9" s="10">
        <v>13490</v>
      </c>
      <c r="B9" s="11" t="s">
        <v>246</v>
      </c>
      <c r="C9" s="12">
        <v>39980</v>
      </c>
      <c r="D9" s="12">
        <f ca="1" t="shared" si="0"/>
        <v>44365</v>
      </c>
      <c r="E9" s="11">
        <f ca="1" t="shared" si="1"/>
        <v>3755</v>
      </c>
      <c r="K9" s="11" t="s">
        <v>247</v>
      </c>
      <c r="L9" s="12">
        <v>44511</v>
      </c>
      <c r="M9" s="11" t="s">
        <v>248</v>
      </c>
    </row>
    <row r="10" ht="25.8" spans="1:13">
      <c r="A10" s="10">
        <v>14835</v>
      </c>
      <c r="B10" s="11" t="s">
        <v>249</v>
      </c>
      <c r="C10" s="12">
        <v>39980</v>
      </c>
      <c r="D10" s="12">
        <f ca="1" t="shared" si="0"/>
        <v>44365</v>
      </c>
      <c r="E10" s="11">
        <f ca="1" t="shared" si="1"/>
        <v>3755</v>
      </c>
      <c r="K10" s="11" t="s">
        <v>250</v>
      </c>
      <c r="L10" s="12">
        <v>44525</v>
      </c>
      <c r="M10" s="11" t="s">
        <v>248</v>
      </c>
    </row>
    <row r="11" ht="25.8" spans="1:13">
      <c r="A11" s="10">
        <v>25245</v>
      </c>
      <c r="B11" s="11" t="s">
        <v>251</v>
      </c>
      <c r="C11" s="12">
        <v>39980</v>
      </c>
      <c r="D11" s="12">
        <f ca="1" t="shared" si="0"/>
        <v>44365</v>
      </c>
      <c r="E11" s="11">
        <f ca="1" t="shared" si="1"/>
        <v>3755</v>
      </c>
      <c r="K11" s="11" t="s">
        <v>252</v>
      </c>
      <c r="L11" s="12">
        <v>44190</v>
      </c>
      <c r="M11" s="11" t="s">
        <v>231</v>
      </c>
    </row>
    <row r="12" ht="25.8" spans="1:5">
      <c r="A12" s="10">
        <v>18757</v>
      </c>
      <c r="B12" s="11" t="s">
        <v>253</v>
      </c>
      <c r="C12" s="12">
        <v>43734</v>
      </c>
      <c r="D12" s="12">
        <f ca="1" t="shared" si="0"/>
        <v>44365</v>
      </c>
      <c r="E12" s="11">
        <f ca="1" t="shared" si="1"/>
        <v>537</v>
      </c>
    </row>
    <row r="13" ht="25.8" spans="1:5">
      <c r="A13" s="10">
        <v>19305</v>
      </c>
      <c r="B13" s="11" t="s">
        <v>254</v>
      </c>
      <c r="C13" s="12">
        <v>41911</v>
      </c>
      <c r="D13" s="12">
        <f ca="1" t="shared" si="0"/>
        <v>44365</v>
      </c>
      <c r="E13" s="11">
        <f ca="1" t="shared" si="1"/>
        <v>2100</v>
      </c>
    </row>
    <row r="14" ht="25.8" spans="1:5">
      <c r="A14" s="10">
        <v>18207</v>
      </c>
      <c r="B14" s="11" t="s">
        <v>255</v>
      </c>
      <c r="C14" s="12">
        <v>39980</v>
      </c>
      <c r="D14" s="12">
        <f ca="1" t="shared" si="0"/>
        <v>44365</v>
      </c>
      <c r="E14" s="11">
        <f ca="1" t="shared" si="1"/>
        <v>3755</v>
      </c>
    </row>
    <row r="15" ht="25.8" spans="1:5">
      <c r="A15" s="10">
        <v>14920</v>
      </c>
      <c r="B15" s="11" t="s">
        <v>256</v>
      </c>
      <c r="C15" s="12">
        <v>43720</v>
      </c>
      <c r="D15" s="12">
        <f ca="1" t="shared" si="0"/>
        <v>44365</v>
      </c>
      <c r="E15" s="11">
        <f ca="1" t="shared" si="1"/>
        <v>549</v>
      </c>
    </row>
    <row r="16" ht="25.8" spans="1:5">
      <c r="A16" s="10">
        <v>32010</v>
      </c>
      <c r="B16" s="11" t="s">
        <v>257</v>
      </c>
      <c r="C16" s="12">
        <v>41513</v>
      </c>
      <c r="D16" s="12">
        <f ca="1" t="shared" si="0"/>
        <v>44365</v>
      </c>
      <c r="E16" s="11">
        <f ca="1" t="shared" si="1"/>
        <v>2441</v>
      </c>
    </row>
    <row r="17" ht="25.8" spans="1:5">
      <c r="A17" s="10">
        <v>14915</v>
      </c>
      <c r="B17" s="11" t="s">
        <v>258</v>
      </c>
      <c r="C17" s="12">
        <v>43458</v>
      </c>
      <c r="D17" s="12">
        <f ca="1" t="shared" si="0"/>
        <v>44365</v>
      </c>
      <c r="E17" s="11">
        <f ca="1" t="shared" si="1"/>
        <v>774</v>
      </c>
    </row>
    <row r="18" ht="25.8" spans="1:5">
      <c r="A18" s="10">
        <v>28989</v>
      </c>
      <c r="B18" s="11" t="s">
        <v>259</v>
      </c>
      <c r="C18" s="12">
        <v>42263</v>
      </c>
      <c r="D18" s="12">
        <f ca="1" t="shared" si="0"/>
        <v>44365</v>
      </c>
      <c r="E18" s="11">
        <f ca="1" t="shared" si="1"/>
        <v>1798</v>
      </c>
    </row>
    <row r="19" ht="25.8" spans="1:5">
      <c r="A19" s="10">
        <v>15823</v>
      </c>
      <c r="B19" s="11" t="s">
        <v>260</v>
      </c>
      <c r="C19" s="12">
        <v>43540</v>
      </c>
      <c r="D19" s="12">
        <f ca="1" t="shared" si="0"/>
        <v>44365</v>
      </c>
      <c r="E19" s="11">
        <f ca="1" t="shared" si="1"/>
        <v>703</v>
      </c>
    </row>
    <row r="20" ht="25.8" spans="1:5">
      <c r="A20" s="10">
        <v>14509</v>
      </c>
      <c r="B20" s="11" t="s">
        <v>261</v>
      </c>
      <c r="C20" s="12">
        <v>41249</v>
      </c>
      <c r="D20" s="12">
        <f ca="1" t="shared" si="0"/>
        <v>44365</v>
      </c>
      <c r="E20" s="11">
        <f ca="1" t="shared" si="1"/>
        <v>2667</v>
      </c>
    </row>
    <row r="21" ht="25.8" spans="1:5">
      <c r="A21" s="10">
        <v>22697</v>
      </c>
      <c r="B21" s="11" t="s">
        <v>262</v>
      </c>
      <c r="C21" s="12">
        <v>39980</v>
      </c>
      <c r="D21" s="12">
        <f ca="1" t="shared" si="0"/>
        <v>44365</v>
      </c>
      <c r="E21" s="11">
        <f ca="1" t="shared" si="1"/>
        <v>3755</v>
      </c>
    </row>
    <row r="22" ht="25.8" spans="1:5">
      <c r="A22" s="10">
        <v>21709</v>
      </c>
      <c r="B22" s="11" t="s">
        <v>263</v>
      </c>
      <c r="C22" s="12">
        <v>43757</v>
      </c>
      <c r="D22" s="12">
        <f ca="1" t="shared" si="0"/>
        <v>44365</v>
      </c>
      <c r="E22" s="11">
        <f ca="1" t="shared" si="1"/>
        <v>517</v>
      </c>
    </row>
    <row r="23" ht="25.8" spans="1:5">
      <c r="A23" s="10">
        <v>20252</v>
      </c>
      <c r="B23" s="11" t="s">
        <v>264</v>
      </c>
      <c r="C23" s="12">
        <v>41608</v>
      </c>
      <c r="D23" s="12">
        <f ca="1" t="shared" si="0"/>
        <v>44365</v>
      </c>
      <c r="E23" s="11">
        <f ca="1" t="shared" si="1"/>
        <v>2359</v>
      </c>
    </row>
    <row r="24" ht="25.8" spans="1:5">
      <c r="A24" s="10">
        <v>22627</v>
      </c>
      <c r="B24" s="11" t="s">
        <v>265</v>
      </c>
      <c r="C24" s="12">
        <v>40205</v>
      </c>
      <c r="D24" s="12">
        <f ca="1" t="shared" si="0"/>
        <v>44365</v>
      </c>
      <c r="E24" s="11">
        <f ca="1" t="shared" si="1"/>
        <v>3562</v>
      </c>
    </row>
    <row r="25" ht="25.8" spans="1:5">
      <c r="A25" s="10">
        <v>27267</v>
      </c>
      <c r="B25" s="11" t="s">
        <v>266</v>
      </c>
      <c r="C25" s="12">
        <v>39980</v>
      </c>
      <c r="D25" s="12">
        <f ca="1" t="shared" si="0"/>
        <v>44365</v>
      </c>
      <c r="E25" s="11">
        <f ca="1" t="shared" si="1"/>
        <v>3755</v>
      </c>
    </row>
    <row r="26" ht="25.8" spans="1:5">
      <c r="A26" s="10">
        <v>14885</v>
      </c>
      <c r="B26" s="11" t="s">
        <v>267</v>
      </c>
      <c r="C26" s="12">
        <v>44016</v>
      </c>
      <c r="D26" s="12">
        <f ca="1" t="shared" si="0"/>
        <v>44365</v>
      </c>
      <c r="E26" s="11">
        <f ca="1" t="shared" si="1"/>
        <v>295</v>
      </c>
    </row>
    <row r="27" ht="25.8" spans="1:5">
      <c r="A27" s="10">
        <v>28837</v>
      </c>
      <c r="B27" s="11" t="s">
        <v>268</v>
      </c>
      <c r="C27" s="12">
        <v>43661</v>
      </c>
      <c r="D27" s="12">
        <f ca="1" t="shared" si="0"/>
        <v>44365</v>
      </c>
      <c r="E27" s="11">
        <f ca="1" t="shared" si="1"/>
        <v>600</v>
      </c>
    </row>
    <row r="28" ht="25.8" spans="1:5">
      <c r="A28" s="10">
        <v>26361</v>
      </c>
      <c r="B28" s="11" t="s">
        <v>269</v>
      </c>
      <c r="C28" s="12">
        <v>41596</v>
      </c>
      <c r="D28" s="12">
        <f ca="1" t="shared" si="0"/>
        <v>44365</v>
      </c>
      <c r="E28" s="11">
        <f ca="1" t="shared" si="1"/>
        <v>2370</v>
      </c>
    </row>
    <row r="29" ht="25.8" spans="1:5">
      <c r="A29" s="10">
        <v>25744</v>
      </c>
      <c r="B29" s="11" t="s">
        <v>270</v>
      </c>
      <c r="C29" s="12">
        <v>43193</v>
      </c>
      <c r="D29" s="12">
        <f ca="1" t="shared" si="0"/>
        <v>44365</v>
      </c>
      <c r="E29" s="11">
        <f ca="1" t="shared" si="1"/>
        <v>1001</v>
      </c>
    </row>
    <row r="30" ht="25.8" spans="1:5">
      <c r="A30" s="10">
        <v>13405</v>
      </c>
      <c r="B30" s="11" t="s">
        <v>271</v>
      </c>
      <c r="C30" s="12">
        <v>39980</v>
      </c>
      <c r="D30" s="12">
        <f ca="1" t="shared" si="0"/>
        <v>44365</v>
      </c>
      <c r="E30" s="11">
        <f ca="1" t="shared" si="1"/>
        <v>3755</v>
      </c>
    </row>
    <row r="31" ht="25.8" spans="1:5">
      <c r="A31" s="10">
        <v>23955</v>
      </c>
      <c r="B31" s="11" t="s">
        <v>272</v>
      </c>
      <c r="C31" s="12">
        <v>39980</v>
      </c>
      <c r="D31" s="12">
        <f ca="1" t="shared" si="0"/>
        <v>44365</v>
      </c>
      <c r="E31" s="11">
        <f ca="1" t="shared" si="1"/>
        <v>3755</v>
      </c>
    </row>
    <row r="32" ht="25.8" spans="1:5">
      <c r="A32" s="10">
        <v>23421</v>
      </c>
      <c r="B32" s="11" t="s">
        <v>273</v>
      </c>
      <c r="C32" s="12">
        <v>44056</v>
      </c>
      <c r="D32" s="12">
        <f ca="1" t="shared" si="0"/>
        <v>44365</v>
      </c>
      <c r="E32" s="11">
        <f ca="1" t="shared" si="1"/>
        <v>261</v>
      </c>
    </row>
    <row r="33" ht="25.8" spans="1:5">
      <c r="A33" s="10">
        <v>21359</v>
      </c>
      <c r="B33" s="11" t="s">
        <v>274</v>
      </c>
      <c r="C33" s="12">
        <v>41596</v>
      </c>
      <c r="D33" s="12">
        <f ca="1" t="shared" si="0"/>
        <v>44365</v>
      </c>
      <c r="E33" s="11">
        <f ca="1" t="shared" si="1"/>
        <v>2370</v>
      </c>
    </row>
    <row r="34" ht="25.8" spans="1:5">
      <c r="A34" s="10">
        <v>21273</v>
      </c>
      <c r="B34" s="11" t="s">
        <v>275</v>
      </c>
      <c r="C34" s="12">
        <v>41303</v>
      </c>
      <c r="D34" s="12">
        <f ca="1" t="shared" si="0"/>
        <v>44365</v>
      </c>
      <c r="E34" s="11">
        <f ca="1" t="shared" si="1"/>
        <v>2621</v>
      </c>
    </row>
    <row r="35" ht="25.8" spans="1:5">
      <c r="A35" s="10">
        <v>30339</v>
      </c>
      <c r="B35" s="11" t="s">
        <v>276</v>
      </c>
      <c r="C35" s="12">
        <v>43442</v>
      </c>
      <c r="D35" s="12">
        <f ca="1" t="shared" si="0"/>
        <v>44365</v>
      </c>
      <c r="E35" s="11">
        <f ca="1" t="shared" ref="E35:E52" si="2">NETWORKDAYS.INTL(C35,D35,11,$L$2:$L$11)</f>
        <v>787</v>
      </c>
    </row>
    <row r="36" ht="25.8" spans="1:5">
      <c r="A36" s="10">
        <v>13683</v>
      </c>
      <c r="B36" s="11" t="s">
        <v>277</v>
      </c>
      <c r="C36" s="12">
        <v>40704</v>
      </c>
      <c r="D36" s="12">
        <f ca="1" t="shared" si="0"/>
        <v>44365</v>
      </c>
      <c r="E36" s="11">
        <f ca="1" t="shared" si="2"/>
        <v>3134</v>
      </c>
    </row>
    <row r="37" ht="25.8" spans="1:5">
      <c r="A37" s="10">
        <v>29700</v>
      </c>
      <c r="B37" s="11" t="s">
        <v>278</v>
      </c>
      <c r="C37" s="12">
        <v>41374</v>
      </c>
      <c r="D37" s="12">
        <f ca="1" t="shared" si="0"/>
        <v>44365</v>
      </c>
      <c r="E37" s="11">
        <f ca="1" t="shared" si="2"/>
        <v>2560</v>
      </c>
    </row>
    <row r="38" ht="25.8" spans="1:5">
      <c r="A38" s="10">
        <v>27895</v>
      </c>
      <c r="B38" s="11" t="s">
        <v>279</v>
      </c>
      <c r="C38" s="12">
        <v>39980</v>
      </c>
      <c r="D38" s="12">
        <f ca="1" t="shared" si="0"/>
        <v>44365</v>
      </c>
      <c r="E38" s="11">
        <f ca="1" t="shared" si="2"/>
        <v>3755</v>
      </c>
    </row>
    <row r="39" ht="25.8" spans="1:5">
      <c r="A39" s="10">
        <v>16148</v>
      </c>
      <c r="B39" s="11" t="s">
        <v>280</v>
      </c>
      <c r="C39" s="12">
        <v>39980</v>
      </c>
      <c r="D39" s="12">
        <f ca="1" t="shared" si="0"/>
        <v>44365</v>
      </c>
      <c r="E39" s="11">
        <f ca="1" t="shared" si="2"/>
        <v>3755</v>
      </c>
    </row>
    <row r="40" ht="25.8" spans="1:5">
      <c r="A40" s="10">
        <v>15856</v>
      </c>
      <c r="B40" s="11" t="s">
        <v>281</v>
      </c>
      <c r="C40" s="12">
        <v>43864</v>
      </c>
      <c r="D40" s="12">
        <f ca="1" t="shared" si="0"/>
        <v>44365</v>
      </c>
      <c r="E40" s="11">
        <f ca="1" t="shared" si="2"/>
        <v>426</v>
      </c>
    </row>
    <row r="41" ht="25.8" spans="1:5">
      <c r="A41" s="10">
        <v>27380</v>
      </c>
      <c r="B41" s="11" t="s">
        <v>282</v>
      </c>
      <c r="C41" s="12">
        <v>43438</v>
      </c>
      <c r="D41" s="12">
        <f ca="1" t="shared" si="0"/>
        <v>44365</v>
      </c>
      <c r="E41" s="11">
        <f ca="1" t="shared" si="2"/>
        <v>791</v>
      </c>
    </row>
    <row r="42" ht="25.8" spans="1:5">
      <c r="A42" s="10">
        <v>15752</v>
      </c>
      <c r="B42" s="11" t="s">
        <v>283</v>
      </c>
      <c r="C42" s="12">
        <v>40081</v>
      </c>
      <c r="D42" s="12">
        <f ca="1" t="shared" si="0"/>
        <v>44365</v>
      </c>
      <c r="E42" s="11">
        <f ca="1" t="shared" si="2"/>
        <v>3668</v>
      </c>
    </row>
    <row r="43" ht="25.8" spans="1:5">
      <c r="A43" s="10">
        <v>20288</v>
      </c>
      <c r="B43" s="11" t="s">
        <v>284</v>
      </c>
      <c r="C43" s="12">
        <v>41836</v>
      </c>
      <c r="D43" s="12">
        <f ca="1" t="shared" si="0"/>
        <v>44365</v>
      </c>
      <c r="E43" s="11">
        <f ca="1" t="shared" si="2"/>
        <v>2164</v>
      </c>
    </row>
    <row r="44" ht="25.8" spans="1:5">
      <c r="A44" s="10">
        <v>30326</v>
      </c>
      <c r="B44" s="11" t="s">
        <v>285</v>
      </c>
      <c r="C44" s="12">
        <v>39980</v>
      </c>
      <c r="D44" s="12">
        <f ca="1" t="shared" si="0"/>
        <v>44365</v>
      </c>
      <c r="E44" s="11">
        <f ca="1" t="shared" si="2"/>
        <v>3755</v>
      </c>
    </row>
    <row r="45" ht="25.8" spans="1:5">
      <c r="A45" s="10">
        <v>17901</v>
      </c>
      <c r="B45" s="11" t="s">
        <v>286</v>
      </c>
      <c r="C45" s="12">
        <v>42877</v>
      </c>
      <c r="D45" s="12">
        <f ca="1" t="shared" si="0"/>
        <v>44365</v>
      </c>
      <c r="E45" s="11">
        <f ca="1" t="shared" si="2"/>
        <v>1272</v>
      </c>
    </row>
    <row r="46" ht="25.8" spans="1:5">
      <c r="A46" s="10">
        <v>30778</v>
      </c>
      <c r="B46" s="11" t="s">
        <v>287</v>
      </c>
      <c r="C46" s="12">
        <v>39980</v>
      </c>
      <c r="D46" s="12">
        <f ca="1" t="shared" si="0"/>
        <v>44365</v>
      </c>
      <c r="E46" s="11">
        <f ca="1" t="shared" si="2"/>
        <v>3755</v>
      </c>
    </row>
    <row r="47" ht="25.8" spans="1:5">
      <c r="A47" s="10">
        <v>22722</v>
      </c>
      <c r="B47" s="11" t="s">
        <v>288</v>
      </c>
      <c r="C47" s="12">
        <v>41733</v>
      </c>
      <c r="D47" s="12">
        <f ca="1" t="shared" si="0"/>
        <v>44365</v>
      </c>
      <c r="E47" s="11">
        <f ca="1" t="shared" si="2"/>
        <v>2252</v>
      </c>
    </row>
    <row r="48" ht="25.8" spans="1:5">
      <c r="A48" s="10">
        <v>30915</v>
      </c>
      <c r="B48" s="11" t="s">
        <v>289</v>
      </c>
      <c r="C48" s="12">
        <v>43452</v>
      </c>
      <c r="D48" s="12">
        <f ca="1" t="shared" si="0"/>
        <v>44365</v>
      </c>
      <c r="E48" s="11">
        <f ca="1" t="shared" si="2"/>
        <v>779</v>
      </c>
    </row>
    <row r="49" ht="25.8" spans="1:5">
      <c r="A49" s="10">
        <v>27263</v>
      </c>
      <c r="B49" s="11" t="s">
        <v>290</v>
      </c>
      <c r="C49" s="12">
        <v>42657</v>
      </c>
      <c r="D49" s="12">
        <f ca="1" t="shared" si="0"/>
        <v>44365</v>
      </c>
      <c r="E49" s="11">
        <f ca="1" t="shared" si="2"/>
        <v>1460</v>
      </c>
    </row>
    <row r="50" ht="25.8" spans="1:5">
      <c r="A50" s="10">
        <v>30628</v>
      </c>
      <c r="B50" s="11" t="s">
        <v>291</v>
      </c>
      <c r="C50" s="12">
        <v>43960</v>
      </c>
      <c r="D50" s="12">
        <f ca="1" t="shared" si="0"/>
        <v>44365</v>
      </c>
      <c r="E50" s="11">
        <f ca="1" t="shared" si="2"/>
        <v>343</v>
      </c>
    </row>
    <row r="51" ht="25.8" spans="1:5">
      <c r="A51" s="10">
        <v>25968</v>
      </c>
      <c r="B51" s="11" t="s">
        <v>292</v>
      </c>
      <c r="C51" s="12">
        <v>43707</v>
      </c>
      <c r="D51" s="12">
        <f ca="1" t="shared" si="0"/>
        <v>44365</v>
      </c>
      <c r="E51" s="11">
        <f ca="1" t="shared" si="2"/>
        <v>560</v>
      </c>
    </row>
    <row r="52" ht="25.8" spans="1:5">
      <c r="A52" s="10">
        <v>13834</v>
      </c>
      <c r="B52" s="11" t="s">
        <v>293</v>
      </c>
      <c r="C52" s="12">
        <v>42013</v>
      </c>
      <c r="D52" s="12">
        <f ca="1" t="shared" si="0"/>
        <v>44365</v>
      </c>
      <c r="E52" s="11">
        <f ca="1" t="shared" si="2"/>
        <v>2012</v>
      </c>
    </row>
  </sheetData>
  <pageMargins left="0.7" right="0.7" top="0.75" bottom="0.75" header="0.3" footer="0.3"/>
  <headerFooter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4:H16"/>
  <sheetViews>
    <sheetView zoomScale="130" zoomScaleNormal="130" workbookViewId="0">
      <selection activeCell="F5" sqref="F5"/>
    </sheetView>
  </sheetViews>
  <sheetFormatPr defaultColWidth="9" defaultRowHeight="14.4" outlineLevelCol="7"/>
  <cols>
    <col min="6" max="6" width="17.8518518518519" customWidth="1"/>
    <col min="7" max="7" width="25.287037037037" customWidth="1"/>
    <col min="8" max="8" width="37.8518518518519" customWidth="1"/>
  </cols>
  <sheetData>
    <row r="4" ht="15.6" spans="7:7">
      <c r="G4" s="3" t="s">
        <v>294</v>
      </c>
    </row>
    <row r="5" ht="15.6" spans="6:7">
      <c r="F5" s="1" t="s">
        <v>295</v>
      </c>
      <c r="G5" s="3">
        <v>44364</v>
      </c>
    </row>
    <row r="6" spans="6:7">
      <c r="F6" s="4" t="s">
        <v>227</v>
      </c>
      <c r="G6" s="4"/>
    </row>
    <row r="7" spans="6:8">
      <c r="F7" s="4" t="s">
        <v>296</v>
      </c>
      <c r="G7" s="5">
        <f>EDATE(G5,H7)</f>
        <v>44578</v>
      </c>
      <c r="H7" s="4">
        <v>7</v>
      </c>
    </row>
    <row r="8" spans="6:8">
      <c r="F8" s="4" t="s">
        <v>297</v>
      </c>
      <c r="G8" s="5">
        <f>EDATE(G5,H8)</f>
        <v>44303</v>
      </c>
      <c r="H8" s="4">
        <v>-2</v>
      </c>
    </row>
    <row r="12" ht="15.6" spans="6:6">
      <c r="F12" s="1" t="s">
        <v>298</v>
      </c>
    </row>
    <row r="13" spans="6:8">
      <c r="F13" s="4" t="s">
        <v>299</v>
      </c>
      <c r="G13" s="4" t="s">
        <v>300</v>
      </c>
      <c r="H13" s="4" t="s">
        <v>301</v>
      </c>
    </row>
    <row r="14" spans="6:8">
      <c r="F14" s="5">
        <v>44364</v>
      </c>
      <c r="G14" s="6">
        <v>0</v>
      </c>
      <c r="H14" s="7">
        <f>EOMONTH(F14,0)</f>
        <v>44377</v>
      </c>
    </row>
    <row r="15" spans="6:8">
      <c r="F15" s="5">
        <v>44112</v>
      </c>
      <c r="G15" s="6">
        <v>2</v>
      </c>
      <c r="H15" s="7">
        <f>EOMONTH(F15,G15)</f>
        <v>44196</v>
      </c>
    </row>
    <row r="16" spans="6:8">
      <c r="F16" s="5">
        <v>43838</v>
      </c>
      <c r="G16" s="6">
        <v>-2</v>
      </c>
      <c r="H16" s="7">
        <f>EOMONTH(F16,G16)</f>
        <v>43799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6"/>
  <sheetViews>
    <sheetView workbookViewId="0">
      <selection activeCell="I7" sqref="I7"/>
    </sheetView>
  </sheetViews>
  <sheetFormatPr defaultColWidth="9" defaultRowHeight="14.4" outlineLevelCol="5"/>
  <cols>
    <col min="2" max="2" width="9.85185185185185" customWidth="1"/>
    <col min="3" max="3" width="14.3333333333333" customWidth="1"/>
    <col min="4" max="4" width="12.5555555555556" customWidth="1"/>
    <col min="5" max="5" width="14.2222222222222" customWidth="1"/>
    <col min="6" max="6" width="11.8518518518519" customWidth="1"/>
  </cols>
  <sheetData>
    <row r="1" ht="15.6" spans="2:6">
      <c r="B1" s="1" t="s">
        <v>302</v>
      </c>
      <c r="C1" s="1" t="s">
        <v>303</v>
      </c>
      <c r="D1" s="1" t="s">
        <v>304</v>
      </c>
      <c r="E1" s="1" t="s">
        <v>305</v>
      </c>
      <c r="F1" s="1" t="s">
        <v>306</v>
      </c>
    </row>
    <row r="2" spans="2:6">
      <c r="B2" s="2">
        <v>680979</v>
      </c>
      <c r="C2" s="2">
        <f>EVEN(B2)</f>
        <v>680980</v>
      </c>
      <c r="D2" s="2">
        <f>ODD(B2)</f>
        <v>680979</v>
      </c>
      <c r="E2" s="2" t="b">
        <f>ISEVEN(B2)</f>
        <v>0</v>
      </c>
      <c r="F2" s="2" t="b">
        <f>ISODD(B2)</f>
        <v>1</v>
      </c>
    </row>
    <row r="3" spans="2:6">
      <c r="B3" s="2">
        <v>332469</v>
      </c>
      <c r="C3" s="2">
        <f t="shared" ref="C3:C34" si="0">EVEN(B3)</f>
        <v>332470</v>
      </c>
      <c r="D3" s="2">
        <f t="shared" ref="D3:D34" si="1">ODD(B3)</f>
        <v>332469</v>
      </c>
      <c r="E3" s="2" t="b">
        <f t="shared" ref="E3:E34" si="2">ISEVEN(B3)</f>
        <v>0</v>
      </c>
      <c r="F3" s="2" t="b">
        <f t="shared" ref="F3:F34" si="3">ISODD(B3)</f>
        <v>1</v>
      </c>
    </row>
    <row r="4" spans="2:6">
      <c r="B4" s="2">
        <v>550054</v>
      </c>
      <c r="C4" s="2">
        <f t="shared" si="0"/>
        <v>550054</v>
      </c>
      <c r="D4" s="2">
        <f t="shared" si="1"/>
        <v>550055</v>
      </c>
      <c r="E4" s="2" t="b">
        <f t="shared" si="2"/>
        <v>1</v>
      </c>
      <c r="F4" s="2" t="b">
        <f t="shared" si="3"/>
        <v>0</v>
      </c>
    </row>
    <row r="5" spans="2:6">
      <c r="B5" s="2">
        <v>653990</v>
      </c>
      <c r="C5" s="2">
        <f t="shared" si="0"/>
        <v>653990</v>
      </c>
      <c r="D5" s="2">
        <f t="shared" si="1"/>
        <v>653991</v>
      </c>
      <c r="E5" s="2" t="b">
        <f t="shared" si="2"/>
        <v>1</v>
      </c>
      <c r="F5" s="2" t="b">
        <f t="shared" si="3"/>
        <v>0</v>
      </c>
    </row>
    <row r="6" spans="2:6">
      <c r="B6" s="2">
        <v>703115</v>
      </c>
      <c r="C6" s="2">
        <f t="shared" si="0"/>
        <v>703116</v>
      </c>
      <c r="D6" s="2">
        <f t="shared" si="1"/>
        <v>703115</v>
      </c>
      <c r="E6" s="2" t="b">
        <f t="shared" si="2"/>
        <v>0</v>
      </c>
      <c r="F6" s="2" t="b">
        <f t="shared" si="3"/>
        <v>1</v>
      </c>
    </row>
    <row r="7" spans="2:6">
      <c r="B7" s="2">
        <v>521179</v>
      </c>
      <c r="C7" s="2">
        <f t="shared" si="0"/>
        <v>521180</v>
      </c>
      <c r="D7" s="2">
        <f t="shared" si="1"/>
        <v>521179</v>
      </c>
      <c r="E7" s="2" t="b">
        <f t="shared" si="2"/>
        <v>0</v>
      </c>
      <c r="F7" s="2" t="b">
        <f t="shared" si="3"/>
        <v>1</v>
      </c>
    </row>
    <row r="8" spans="2:6">
      <c r="B8" s="2">
        <v>109551</v>
      </c>
      <c r="C8" s="2">
        <f t="shared" si="0"/>
        <v>109552</v>
      </c>
      <c r="D8" s="2">
        <f t="shared" si="1"/>
        <v>109551</v>
      </c>
      <c r="E8" s="2" t="b">
        <f t="shared" si="2"/>
        <v>0</v>
      </c>
      <c r="F8" s="2" t="b">
        <f t="shared" si="3"/>
        <v>1</v>
      </c>
    </row>
    <row r="9" spans="2:6">
      <c r="B9" s="2">
        <v>413088</v>
      </c>
      <c r="C9" s="2">
        <f t="shared" si="0"/>
        <v>413088</v>
      </c>
      <c r="D9" s="2">
        <f t="shared" si="1"/>
        <v>413089</v>
      </c>
      <c r="E9" s="2" t="b">
        <f t="shared" si="2"/>
        <v>1</v>
      </c>
      <c r="F9" s="2" t="b">
        <f t="shared" si="3"/>
        <v>0</v>
      </c>
    </row>
    <row r="10" spans="2:6">
      <c r="B10" s="2">
        <v>258707</v>
      </c>
      <c r="C10" s="2">
        <f t="shared" si="0"/>
        <v>258708</v>
      </c>
      <c r="D10" s="2">
        <f t="shared" si="1"/>
        <v>258707</v>
      </c>
      <c r="E10" s="2" t="b">
        <f t="shared" si="2"/>
        <v>0</v>
      </c>
      <c r="F10" s="2" t="b">
        <f t="shared" si="3"/>
        <v>1</v>
      </c>
    </row>
    <row r="11" spans="2:6">
      <c r="B11" s="2">
        <v>747154</v>
      </c>
      <c r="C11" s="2">
        <f t="shared" si="0"/>
        <v>747154</v>
      </c>
      <c r="D11" s="2">
        <f t="shared" si="1"/>
        <v>747155</v>
      </c>
      <c r="E11" s="2" t="b">
        <f t="shared" si="2"/>
        <v>1</v>
      </c>
      <c r="F11" s="2" t="b">
        <f t="shared" si="3"/>
        <v>0</v>
      </c>
    </row>
    <row r="12" spans="2:6">
      <c r="B12" s="2">
        <v>70215</v>
      </c>
      <c r="C12" s="2">
        <f t="shared" si="0"/>
        <v>70216</v>
      </c>
      <c r="D12" s="2">
        <f t="shared" si="1"/>
        <v>70215</v>
      </c>
      <c r="E12" s="2" t="b">
        <f t="shared" si="2"/>
        <v>0</v>
      </c>
      <c r="F12" s="2" t="b">
        <f t="shared" si="3"/>
        <v>1</v>
      </c>
    </row>
    <row r="13" spans="2:6">
      <c r="B13" s="2">
        <v>239355</v>
      </c>
      <c r="C13" s="2">
        <f t="shared" si="0"/>
        <v>239356</v>
      </c>
      <c r="D13" s="2">
        <f t="shared" si="1"/>
        <v>239355</v>
      </c>
      <c r="E13" s="2" t="b">
        <f t="shared" si="2"/>
        <v>0</v>
      </c>
      <c r="F13" s="2" t="b">
        <f t="shared" si="3"/>
        <v>1</v>
      </c>
    </row>
    <row r="14" spans="2:6">
      <c r="B14" s="2">
        <v>546941</v>
      </c>
      <c r="C14" s="2">
        <f t="shared" si="0"/>
        <v>546942</v>
      </c>
      <c r="D14" s="2">
        <f t="shared" si="1"/>
        <v>546941</v>
      </c>
      <c r="E14" s="2" t="b">
        <f t="shared" si="2"/>
        <v>0</v>
      </c>
      <c r="F14" s="2" t="b">
        <f t="shared" si="3"/>
        <v>1</v>
      </c>
    </row>
    <row r="15" spans="2:6">
      <c r="B15" s="2">
        <v>618143</v>
      </c>
      <c r="C15" s="2">
        <f t="shared" si="0"/>
        <v>618144</v>
      </c>
      <c r="D15" s="2">
        <f t="shared" si="1"/>
        <v>618143</v>
      </c>
      <c r="E15" s="2" t="b">
        <f t="shared" si="2"/>
        <v>0</v>
      </c>
      <c r="F15" s="2" t="b">
        <f t="shared" si="3"/>
        <v>1</v>
      </c>
    </row>
    <row r="16" spans="2:6">
      <c r="B16" s="2">
        <v>41764</v>
      </c>
      <c r="C16" s="2">
        <f t="shared" si="0"/>
        <v>41764</v>
      </c>
      <c r="D16" s="2">
        <f t="shared" si="1"/>
        <v>41765</v>
      </c>
      <c r="E16" s="2" t="b">
        <f t="shared" si="2"/>
        <v>1</v>
      </c>
      <c r="F16" s="2" t="b">
        <f t="shared" si="3"/>
        <v>0</v>
      </c>
    </row>
    <row r="17" spans="2:6">
      <c r="B17" s="2">
        <v>252400</v>
      </c>
      <c r="C17" s="2">
        <f t="shared" si="0"/>
        <v>252400</v>
      </c>
      <c r="D17" s="2">
        <f t="shared" si="1"/>
        <v>252401</v>
      </c>
      <c r="E17" s="2" t="b">
        <f t="shared" si="2"/>
        <v>1</v>
      </c>
      <c r="F17" s="2" t="b">
        <f t="shared" si="3"/>
        <v>0</v>
      </c>
    </row>
    <row r="18" spans="2:6">
      <c r="B18" s="2">
        <v>700814</v>
      </c>
      <c r="C18" s="2">
        <f t="shared" si="0"/>
        <v>700814</v>
      </c>
      <c r="D18" s="2">
        <f t="shared" si="1"/>
        <v>700815</v>
      </c>
      <c r="E18" s="2" t="b">
        <f t="shared" si="2"/>
        <v>1</v>
      </c>
      <c r="F18" s="2" t="b">
        <f t="shared" si="3"/>
        <v>0</v>
      </c>
    </row>
    <row r="19" spans="2:6">
      <c r="B19" s="2">
        <v>483891</v>
      </c>
      <c r="C19" s="2">
        <f t="shared" si="0"/>
        <v>483892</v>
      </c>
      <c r="D19" s="2">
        <f t="shared" si="1"/>
        <v>483891</v>
      </c>
      <c r="E19" s="2" t="b">
        <f t="shared" si="2"/>
        <v>0</v>
      </c>
      <c r="F19" s="2" t="b">
        <f t="shared" si="3"/>
        <v>1</v>
      </c>
    </row>
    <row r="20" spans="2:6">
      <c r="B20" s="2">
        <v>510448</v>
      </c>
      <c r="C20" s="2">
        <f t="shared" si="0"/>
        <v>510448</v>
      </c>
      <c r="D20" s="2">
        <f t="shared" si="1"/>
        <v>510449</v>
      </c>
      <c r="E20" s="2" t="b">
        <f t="shared" si="2"/>
        <v>1</v>
      </c>
      <c r="F20" s="2" t="b">
        <f t="shared" si="3"/>
        <v>0</v>
      </c>
    </row>
    <row r="21" spans="2:6">
      <c r="B21" s="2">
        <v>894480</v>
      </c>
      <c r="C21" s="2">
        <f t="shared" si="0"/>
        <v>894480</v>
      </c>
      <c r="D21" s="2">
        <f t="shared" si="1"/>
        <v>894481</v>
      </c>
      <c r="E21" s="2" t="b">
        <f t="shared" si="2"/>
        <v>1</v>
      </c>
      <c r="F21" s="2" t="b">
        <f t="shared" si="3"/>
        <v>0</v>
      </c>
    </row>
    <row r="22" spans="2:6">
      <c r="B22" s="2">
        <v>471935</v>
      </c>
      <c r="C22" s="2">
        <f t="shared" si="0"/>
        <v>471936</v>
      </c>
      <c r="D22" s="2">
        <f t="shared" si="1"/>
        <v>471935</v>
      </c>
      <c r="E22" s="2" t="b">
        <f t="shared" si="2"/>
        <v>0</v>
      </c>
      <c r="F22" s="2" t="b">
        <f t="shared" si="3"/>
        <v>1</v>
      </c>
    </row>
    <row r="23" spans="2:6">
      <c r="B23" s="2">
        <v>429655</v>
      </c>
      <c r="C23" s="2">
        <f t="shared" si="0"/>
        <v>429656</v>
      </c>
      <c r="D23" s="2">
        <f t="shared" si="1"/>
        <v>429655</v>
      </c>
      <c r="E23" s="2" t="b">
        <f t="shared" si="2"/>
        <v>0</v>
      </c>
      <c r="F23" s="2" t="b">
        <f t="shared" si="3"/>
        <v>1</v>
      </c>
    </row>
    <row r="24" spans="2:6">
      <c r="B24" s="2">
        <v>58477</v>
      </c>
      <c r="C24" s="2">
        <f t="shared" si="0"/>
        <v>58478</v>
      </c>
      <c r="D24" s="2">
        <f t="shared" si="1"/>
        <v>58477</v>
      </c>
      <c r="E24" s="2" t="b">
        <f t="shared" si="2"/>
        <v>0</v>
      </c>
      <c r="F24" s="2" t="b">
        <f t="shared" si="3"/>
        <v>1</v>
      </c>
    </row>
    <row r="25" spans="2:6">
      <c r="B25" s="2">
        <v>273419</v>
      </c>
      <c r="C25" s="2">
        <f t="shared" si="0"/>
        <v>273420</v>
      </c>
      <c r="D25" s="2">
        <f t="shared" si="1"/>
        <v>273419</v>
      </c>
      <c r="E25" s="2" t="b">
        <f t="shared" si="2"/>
        <v>0</v>
      </c>
      <c r="F25" s="2" t="b">
        <f t="shared" si="3"/>
        <v>1</v>
      </c>
    </row>
    <row r="26" spans="2:6">
      <c r="B26" s="2">
        <v>228201</v>
      </c>
      <c r="C26" s="2">
        <f t="shared" si="0"/>
        <v>228202</v>
      </c>
      <c r="D26" s="2">
        <f t="shared" si="1"/>
        <v>228201</v>
      </c>
      <c r="E26" s="2" t="b">
        <f t="shared" si="2"/>
        <v>0</v>
      </c>
      <c r="F26" s="2" t="b">
        <f t="shared" si="3"/>
        <v>1</v>
      </c>
    </row>
    <row r="27" spans="2:6">
      <c r="B27" s="2">
        <v>494567</v>
      </c>
      <c r="C27" s="2">
        <f t="shared" si="0"/>
        <v>494568</v>
      </c>
      <c r="D27" s="2">
        <f t="shared" si="1"/>
        <v>494567</v>
      </c>
      <c r="E27" s="2" t="b">
        <f t="shared" si="2"/>
        <v>0</v>
      </c>
      <c r="F27" s="2" t="b">
        <f t="shared" si="3"/>
        <v>1</v>
      </c>
    </row>
    <row r="28" spans="2:6">
      <c r="B28" s="2">
        <v>962902</v>
      </c>
      <c r="C28" s="2">
        <f t="shared" si="0"/>
        <v>962902</v>
      </c>
      <c r="D28" s="2">
        <f t="shared" si="1"/>
        <v>962903</v>
      </c>
      <c r="E28" s="2" t="b">
        <f t="shared" si="2"/>
        <v>1</v>
      </c>
      <c r="F28" s="2" t="b">
        <f t="shared" si="3"/>
        <v>0</v>
      </c>
    </row>
    <row r="29" spans="2:6">
      <c r="B29" s="2">
        <v>769561</v>
      </c>
      <c r="C29" s="2">
        <f t="shared" si="0"/>
        <v>769562</v>
      </c>
      <c r="D29" s="2">
        <f t="shared" si="1"/>
        <v>769561</v>
      </c>
      <c r="E29" s="2" t="b">
        <f t="shared" si="2"/>
        <v>0</v>
      </c>
      <c r="F29" s="2" t="b">
        <f t="shared" si="3"/>
        <v>1</v>
      </c>
    </row>
    <row r="30" spans="2:6">
      <c r="B30" s="2">
        <v>630236</v>
      </c>
      <c r="C30" s="2">
        <f t="shared" si="0"/>
        <v>630236</v>
      </c>
      <c r="D30" s="2">
        <f t="shared" si="1"/>
        <v>630237</v>
      </c>
      <c r="E30" s="2" t="b">
        <f t="shared" si="2"/>
        <v>1</v>
      </c>
      <c r="F30" s="2" t="b">
        <f t="shared" si="3"/>
        <v>0</v>
      </c>
    </row>
    <row r="31" spans="2:6">
      <c r="B31" s="2">
        <v>565044</v>
      </c>
      <c r="C31" s="2">
        <f t="shared" si="0"/>
        <v>565044</v>
      </c>
      <c r="D31" s="2">
        <f t="shared" si="1"/>
        <v>565045</v>
      </c>
      <c r="E31" s="2" t="b">
        <f t="shared" si="2"/>
        <v>1</v>
      </c>
      <c r="F31" s="2" t="b">
        <f t="shared" si="3"/>
        <v>0</v>
      </c>
    </row>
    <row r="32" spans="2:6">
      <c r="B32" s="2">
        <v>557867</v>
      </c>
      <c r="C32" s="2">
        <f t="shared" si="0"/>
        <v>557868</v>
      </c>
      <c r="D32" s="2">
        <f t="shared" si="1"/>
        <v>557867</v>
      </c>
      <c r="E32" s="2" t="b">
        <f t="shared" si="2"/>
        <v>0</v>
      </c>
      <c r="F32" s="2" t="b">
        <f t="shared" si="3"/>
        <v>1</v>
      </c>
    </row>
    <row r="33" spans="2:6">
      <c r="B33" s="2">
        <v>516314</v>
      </c>
      <c r="C33" s="2">
        <f t="shared" si="0"/>
        <v>516314</v>
      </c>
      <c r="D33" s="2">
        <f t="shared" si="1"/>
        <v>516315</v>
      </c>
      <c r="E33" s="2" t="b">
        <f t="shared" si="2"/>
        <v>1</v>
      </c>
      <c r="F33" s="2" t="b">
        <f t="shared" si="3"/>
        <v>0</v>
      </c>
    </row>
    <row r="34" spans="2:6">
      <c r="B34" s="2">
        <v>49765</v>
      </c>
      <c r="C34" s="2">
        <f t="shared" si="0"/>
        <v>49766</v>
      </c>
      <c r="D34" s="2">
        <f t="shared" si="1"/>
        <v>49765</v>
      </c>
      <c r="E34" s="2" t="b">
        <f t="shared" si="2"/>
        <v>0</v>
      </c>
      <c r="F34" s="2" t="b">
        <f t="shared" si="3"/>
        <v>1</v>
      </c>
    </row>
    <row r="35" spans="2:6">
      <c r="B35" s="2">
        <v>968876</v>
      </c>
      <c r="C35" s="2">
        <f t="shared" ref="C35:C56" si="4">EVEN(B35)</f>
        <v>968876</v>
      </c>
      <c r="D35" s="2">
        <f t="shared" ref="D35:D56" si="5">ODD(B35)</f>
        <v>968877</v>
      </c>
      <c r="E35" s="2" t="b">
        <f t="shared" ref="E35:E56" si="6">ISEVEN(B35)</f>
        <v>1</v>
      </c>
      <c r="F35" s="2" t="b">
        <f t="shared" ref="F35:F56" si="7">ISODD(B35)</f>
        <v>0</v>
      </c>
    </row>
    <row r="36" spans="2:6">
      <c r="B36" s="2">
        <v>620146</v>
      </c>
      <c r="C36" s="2">
        <f t="shared" si="4"/>
        <v>620146</v>
      </c>
      <c r="D36" s="2">
        <f t="shared" si="5"/>
        <v>620147</v>
      </c>
      <c r="E36" s="2" t="b">
        <f t="shared" si="6"/>
        <v>1</v>
      </c>
      <c r="F36" s="2" t="b">
        <f t="shared" si="7"/>
        <v>0</v>
      </c>
    </row>
    <row r="37" spans="2:6">
      <c r="B37" s="2">
        <v>742538</v>
      </c>
      <c r="C37" s="2">
        <f t="shared" si="4"/>
        <v>742538</v>
      </c>
      <c r="D37" s="2">
        <f t="shared" si="5"/>
        <v>742539</v>
      </c>
      <c r="E37" s="2" t="b">
        <f t="shared" si="6"/>
        <v>1</v>
      </c>
      <c r="F37" s="2" t="b">
        <f t="shared" si="7"/>
        <v>0</v>
      </c>
    </row>
    <row r="38" spans="2:6">
      <c r="B38" s="2">
        <v>89463</v>
      </c>
      <c r="C38" s="2">
        <f t="shared" si="4"/>
        <v>89464</v>
      </c>
      <c r="D38" s="2">
        <f t="shared" si="5"/>
        <v>89463</v>
      </c>
      <c r="E38" s="2" t="b">
        <f t="shared" si="6"/>
        <v>0</v>
      </c>
      <c r="F38" s="2" t="b">
        <f t="shared" si="7"/>
        <v>1</v>
      </c>
    </row>
    <row r="39" spans="2:6">
      <c r="B39" s="2">
        <v>253399</v>
      </c>
      <c r="C39" s="2">
        <f t="shared" si="4"/>
        <v>253400</v>
      </c>
      <c r="D39" s="2">
        <f t="shared" si="5"/>
        <v>253399</v>
      </c>
      <c r="E39" s="2" t="b">
        <f t="shared" si="6"/>
        <v>0</v>
      </c>
      <c r="F39" s="2" t="b">
        <f t="shared" si="7"/>
        <v>1</v>
      </c>
    </row>
    <row r="40" spans="2:6">
      <c r="B40" s="2">
        <v>902508</v>
      </c>
      <c r="C40" s="2">
        <f t="shared" si="4"/>
        <v>902508</v>
      </c>
      <c r="D40" s="2">
        <f t="shared" si="5"/>
        <v>902509</v>
      </c>
      <c r="E40" s="2" t="b">
        <f t="shared" si="6"/>
        <v>1</v>
      </c>
      <c r="F40" s="2" t="b">
        <f t="shared" si="7"/>
        <v>0</v>
      </c>
    </row>
    <row r="41" spans="2:6">
      <c r="B41" s="2">
        <v>627070</v>
      </c>
      <c r="C41" s="2">
        <f t="shared" si="4"/>
        <v>627070</v>
      </c>
      <c r="D41" s="2">
        <f t="shared" si="5"/>
        <v>627071</v>
      </c>
      <c r="E41" s="2" t="b">
        <f t="shared" si="6"/>
        <v>1</v>
      </c>
      <c r="F41" s="2" t="b">
        <f t="shared" si="7"/>
        <v>0</v>
      </c>
    </row>
    <row r="42" spans="2:6">
      <c r="B42" s="2">
        <v>970949</v>
      </c>
      <c r="C42" s="2">
        <f t="shared" si="4"/>
        <v>970950</v>
      </c>
      <c r="D42" s="2">
        <f t="shared" si="5"/>
        <v>970949</v>
      </c>
      <c r="E42" s="2" t="b">
        <f t="shared" si="6"/>
        <v>0</v>
      </c>
      <c r="F42" s="2" t="b">
        <f t="shared" si="7"/>
        <v>1</v>
      </c>
    </row>
    <row r="43" spans="2:6">
      <c r="B43" s="2">
        <v>888561</v>
      </c>
      <c r="C43" s="2">
        <f t="shared" si="4"/>
        <v>888562</v>
      </c>
      <c r="D43" s="2">
        <f t="shared" si="5"/>
        <v>888561</v>
      </c>
      <c r="E43" s="2" t="b">
        <f t="shared" si="6"/>
        <v>0</v>
      </c>
      <c r="F43" s="2" t="b">
        <f t="shared" si="7"/>
        <v>1</v>
      </c>
    </row>
    <row r="44" spans="2:6">
      <c r="B44" s="2">
        <v>643585</v>
      </c>
      <c r="C44" s="2">
        <f t="shared" si="4"/>
        <v>643586</v>
      </c>
      <c r="D44" s="2">
        <f t="shared" si="5"/>
        <v>643585</v>
      </c>
      <c r="E44" s="2" t="b">
        <f t="shared" si="6"/>
        <v>0</v>
      </c>
      <c r="F44" s="2" t="b">
        <f t="shared" si="7"/>
        <v>1</v>
      </c>
    </row>
    <row r="45" spans="2:6">
      <c r="B45" s="2">
        <v>866377</v>
      </c>
      <c r="C45" s="2">
        <f t="shared" si="4"/>
        <v>866378</v>
      </c>
      <c r="D45" s="2">
        <f t="shared" si="5"/>
        <v>866377</v>
      </c>
      <c r="E45" s="2" t="b">
        <f t="shared" si="6"/>
        <v>0</v>
      </c>
      <c r="F45" s="2" t="b">
        <f t="shared" si="7"/>
        <v>1</v>
      </c>
    </row>
    <row r="46" spans="2:6">
      <c r="B46" s="2">
        <v>801821</v>
      </c>
      <c r="C46" s="2">
        <f t="shared" si="4"/>
        <v>801822</v>
      </c>
      <c r="D46" s="2">
        <f t="shared" si="5"/>
        <v>801821</v>
      </c>
      <c r="E46" s="2" t="b">
        <f t="shared" si="6"/>
        <v>0</v>
      </c>
      <c r="F46" s="2" t="b">
        <f t="shared" si="7"/>
        <v>1</v>
      </c>
    </row>
    <row r="47" spans="2:6">
      <c r="B47" s="2">
        <v>119562</v>
      </c>
      <c r="C47" s="2">
        <f t="shared" si="4"/>
        <v>119562</v>
      </c>
      <c r="D47" s="2">
        <f t="shared" si="5"/>
        <v>119563</v>
      </c>
      <c r="E47" s="2" t="b">
        <f t="shared" si="6"/>
        <v>1</v>
      </c>
      <c r="F47" s="2" t="b">
        <f t="shared" si="7"/>
        <v>0</v>
      </c>
    </row>
    <row r="48" spans="2:6">
      <c r="B48" s="2">
        <v>917373</v>
      </c>
      <c r="C48" s="2">
        <f t="shared" si="4"/>
        <v>917374</v>
      </c>
      <c r="D48" s="2">
        <f t="shared" si="5"/>
        <v>917373</v>
      </c>
      <c r="E48" s="2" t="b">
        <f t="shared" si="6"/>
        <v>0</v>
      </c>
      <c r="F48" s="2" t="b">
        <f t="shared" si="7"/>
        <v>1</v>
      </c>
    </row>
    <row r="49" spans="2:6">
      <c r="B49" s="2">
        <v>81323</v>
      </c>
      <c r="C49" s="2">
        <f t="shared" si="4"/>
        <v>81324</v>
      </c>
      <c r="D49" s="2">
        <f t="shared" si="5"/>
        <v>81323</v>
      </c>
      <c r="E49" s="2" t="b">
        <f t="shared" si="6"/>
        <v>0</v>
      </c>
      <c r="F49" s="2" t="b">
        <f t="shared" si="7"/>
        <v>1</v>
      </c>
    </row>
    <row r="50" spans="2:6">
      <c r="B50" s="2">
        <v>194648</v>
      </c>
      <c r="C50" s="2">
        <f t="shared" si="4"/>
        <v>194648</v>
      </c>
      <c r="D50" s="2">
        <f t="shared" si="5"/>
        <v>194649</v>
      </c>
      <c r="E50" s="2" t="b">
        <f t="shared" si="6"/>
        <v>1</v>
      </c>
      <c r="F50" s="2" t="b">
        <f t="shared" si="7"/>
        <v>0</v>
      </c>
    </row>
    <row r="51" spans="2:6">
      <c r="B51" s="2">
        <v>95477</v>
      </c>
      <c r="C51" s="2">
        <f t="shared" si="4"/>
        <v>95478</v>
      </c>
      <c r="D51" s="2">
        <f t="shared" si="5"/>
        <v>95477</v>
      </c>
      <c r="E51" s="2" t="b">
        <f t="shared" si="6"/>
        <v>0</v>
      </c>
      <c r="F51" s="2" t="b">
        <f t="shared" si="7"/>
        <v>1</v>
      </c>
    </row>
    <row r="52" spans="2:6">
      <c r="B52" s="2">
        <v>914119</v>
      </c>
      <c r="C52" s="2">
        <f t="shared" si="4"/>
        <v>914120</v>
      </c>
      <c r="D52" s="2">
        <f t="shared" si="5"/>
        <v>914119</v>
      </c>
      <c r="E52" s="2" t="b">
        <f t="shared" si="6"/>
        <v>0</v>
      </c>
      <c r="F52" s="2" t="b">
        <f t="shared" si="7"/>
        <v>1</v>
      </c>
    </row>
    <row r="53" spans="2:6">
      <c r="B53" s="2">
        <v>328655</v>
      </c>
      <c r="C53" s="2">
        <f t="shared" si="4"/>
        <v>328656</v>
      </c>
      <c r="D53" s="2">
        <f t="shared" si="5"/>
        <v>328655</v>
      </c>
      <c r="E53" s="2" t="b">
        <f t="shared" si="6"/>
        <v>0</v>
      </c>
      <c r="F53" s="2" t="b">
        <f t="shared" si="7"/>
        <v>1</v>
      </c>
    </row>
    <row r="54" spans="2:6">
      <c r="B54" s="2">
        <v>78086</v>
      </c>
      <c r="C54" s="2">
        <f t="shared" si="4"/>
        <v>78086</v>
      </c>
      <c r="D54" s="2">
        <f t="shared" si="5"/>
        <v>78087</v>
      </c>
      <c r="E54" s="2" t="b">
        <f t="shared" si="6"/>
        <v>1</v>
      </c>
      <c r="F54" s="2" t="b">
        <f t="shared" si="7"/>
        <v>0</v>
      </c>
    </row>
    <row r="55" spans="2:6">
      <c r="B55" s="2">
        <v>469215</v>
      </c>
      <c r="C55" s="2">
        <f t="shared" si="4"/>
        <v>469216</v>
      </c>
      <c r="D55" s="2">
        <f t="shared" si="5"/>
        <v>469215</v>
      </c>
      <c r="E55" s="2" t="b">
        <f t="shared" si="6"/>
        <v>0</v>
      </c>
      <c r="F55" s="2" t="b">
        <f t="shared" si="7"/>
        <v>1</v>
      </c>
    </row>
    <row r="56" spans="2:6">
      <c r="B56" s="2">
        <v>407287</v>
      </c>
      <c r="C56" s="2">
        <f t="shared" si="4"/>
        <v>407288</v>
      </c>
      <c r="D56" s="2">
        <f t="shared" si="5"/>
        <v>407287</v>
      </c>
      <c r="E56" s="2" t="b">
        <f t="shared" si="6"/>
        <v>0</v>
      </c>
      <c r="F56" s="2" t="b">
        <f t="shared" si="7"/>
        <v>1</v>
      </c>
    </row>
  </sheetData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Summary</vt:lpstr>
      <vt:lpstr>Date</vt:lpstr>
      <vt:lpstr>Networking Days</vt:lpstr>
      <vt:lpstr>EDate - EoMONTH</vt:lpstr>
      <vt:lpstr>Even - Odd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UTCL-JAIPUR.MIS</dc:creator>
  <cp:lastModifiedBy>archi</cp:lastModifiedBy>
  <dcterms:created xsi:type="dcterms:W3CDTF">2021-06-09T12:26:00Z</dcterms:created>
  <dcterms:modified xsi:type="dcterms:W3CDTF">2021-06-18T14:14:12Z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1033-11.2.0.10152</vt:lpwstr>
  </property>
</Properties>
</file>